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Landisk-b\landisk-b\●企画交流●\企画交流課\B 02　行事・特別事業\●冬にちなんだ絵画展\2025年\０４申込書\"/>
    </mc:Choice>
  </mc:AlternateContent>
  <xr:revisionPtr revIDLastSave="0" documentId="13_ncr:1_{FAFAE7E0-8788-4682-9CE7-809BAF33D1E4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申込表" sheetId="5" r:id="rId1"/>
    <sheet name="応募票" sheetId="2" r:id="rId2"/>
  </sheets>
  <definedNames>
    <definedName name="_xlnm._FilterDatabase" localSheetId="0" hidden="1">申込表!$B$4:$O$46</definedName>
    <definedName name="_xlnm.Print_Area" localSheetId="0">申込表!$A$1:$J$45</definedName>
    <definedName name="record" localSheetId="0">申込表!$B$4:$O$45</definedName>
    <definedName name="record">#REF!</definedName>
    <definedName name="record1">申込表!$B$6:$O$45</definedName>
    <definedName name="学校名">申込表!$D$4:$D$45</definedName>
    <definedName name="学年">申込表!$E$4:$E$45</definedName>
  </definedNames>
  <calcPr calcId="191029"/>
</workbook>
</file>

<file path=xl/calcChain.xml><?xml version="1.0" encoding="utf-8"?>
<calcChain xmlns="http://schemas.openxmlformats.org/spreadsheetml/2006/main">
  <c r="D3" i="2" l="1"/>
  <c r="D239" i="2"/>
  <c r="G238" i="2"/>
  <c r="E238" i="2"/>
  <c r="D237" i="2"/>
  <c r="D233" i="2"/>
  <c r="G232" i="2"/>
  <c r="E232" i="2"/>
  <c r="D231" i="2"/>
  <c r="D227" i="2"/>
  <c r="G226" i="2"/>
  <c r="E226" i="2"/>
  <c r="D225" i="2"/>
  <c r="D221" i="2"/>
  <c r="G220" i="2"/>
  <c r="E220" i="2"/>
  <c r="D219" i="2"/>
  <c r="D215" i="2"/>
  <c r="G214" i="2"/>
  <c r="E214" i="2"/>
  <c r="D213" i="2"/>
  <c r="D209" i="2"/>
  <c r="G208" i="2"/>
  <c r="E208" i="2"/>
  <c r="D207" i="2"/>
  <c r="D203" i="2"/>
  <c r="G202" i="2"/>
  <c r="E202" i="2"/>
  <c r="D201" i="2"/>
  <c r="D197" i="2"/>
  <c r="G196" i="2"/>
  <c r="E196" i="2"/>
  <c r="D195" i="2"/>
  <c r="D191" i="2"/>
  <c r="G190" i="2"/>
  <c r="E190" i="2"/>
  <c r="D189" i="2"/>
  <c r="D185" i="2"/>
  <c r="G184" i="2"/>
  <c r="E184" i="2"/>
  <c r="D183" i="2"/>
  <c r="D179" i="2"/>
  <c r="G178" i="2"/>
  <c r="E178" i="2"/>
  <c r="D177" i="2"/>
  <c r="D173" i="2"/>
  <c r="G172" i="2"/>
  <c r="E172" i="2"/>
  <c r="D171" i="2"/>
  <c r="D167" i="2"/>
  <c r="G166" i="2"/>
  <c r="E166" i="2"/>
  <c r="D165" i="2"/>
  <c r="D161" i="2"/>
  <c r="G160" i="2"/>
  <c r="E160" i="2"/>
  <c r="D159" i="2"/>
  <c r="D155" i="2"/>
  <c r="G154" i="2"/>
  <c r="E154" i="2"/>
  <c r="D153" i="2"/>
  <c r="D149" i="2"/>
  <c r="G148" i="2"/>
  <c r="E148" i="2"/>
  <c r="D147" i="2"/>
  <c r="D143" i="2"/>
  <c r="G142" i="2"/>
  <c r="E142" i="2"/>
  <c r="D141" i="2"/>
  <c r="D137" i="2"/>
  <c r="G136" i="2"/>
  <c r="E136" i="2"/>
  <c r="D135" i="2"/>
  <c r="D131" i="2"/>
  <c r="G130" i="2"/>
  <c r="E130" i="2"/>
  <c r="D129" i="2"/>
  <c r="D125" i="2"/>
  <c r="G124" i="2"/>
  <c r="E124" i="2"/>
  <c r="D123" i="2"/>
  <c r="D119" i="2"/>
  <c r="G118" i="2"/>
  <c r="E118" i="2"/>
  <c r="D117" i="2"/>
  <c r="D113" i="2"/>
  <c r="G112" i="2"/>
  <c r="E112" i="2"/>
  <c r="D111" i="2"/>
  <c r="D107" i="2"/>
  <c r="G106" i="2"/>
  <c r="E106" i="2"/>
  <c r="D105" i="2"/>
  <c r="D101" i="2"/>
  <c r="G100" i="2"/>
  <c r="E100" i="2"/>
  <c r="D99" i="2"/>
  <c r="D95" i="2"/>
  <c r="G94" i="2"/>
  <c r="E94" i="2"/>
  <c r="D93" i="2"/>
  <c r="D89" i="2"/>
  <c r="G88" i="2"/>
  <c r="E88" i="2"/>
  <c r="D87" i="2"/>
  <c r="D83" i="2"/>
  <c r="G82" i="2"/>
  <c r="E82" i="2"/>
  <c r="D81" i="2"/>
  <c r="D77" i="2"/>
  <c r="G76" i="2"/>
  <c r="E76" i="2"/>
  <c r="D75" i="2"/>
  <c r="D71" i="2"/>
  <c r="G70" i="2"/>
  <c r="E70" i="2"/>
  <c r="D69" i="2"/>
  <c r="D65" i="2"/>
  <c r="G64" i="2"/>
  <c r="E64" i="2"/>
  <c r="D63" i="2"/>
  <c r="D59" i="2"/>
  <c r="G58" i="2"/>
  <c r="E58" i="2"/>
  <c r="D57" i="2"/>
  <c r="D53" i="2"/>
  <c r="G52" i="2"/>
  <c r="D51" i="2"/>
  <c r="D47" i="2"/>
  <c r="G46" i="2"/>
  <c r="E46" i="2"/>
  <c r="D45" i="2"/>
  <c r="D41" i="2"/>
  <c r="G40" i="2"/>
  <c r="E40" i="2"/>
  <c r="D39" i="2"/>
  <c r="D35" i="2"/>
  <c r="G34" i="2"/>
  <c r="E34" i="2"/>
  <c r="D33" i="2"/>
  <c r="D29" i="2"/>
  <c r="G28" i="2"/>
  <c r="E28" i="2"/>
  <c r="D27" i="2"/>
  <c r="D23" i="2" l="1"/>
  <c r="G22" i="2"/>
  <c r="E22" i="2"/>
  <c r="D21" i="2"/>
  <c r="D17" i="2"/>
  <c r="G16" i="2"/>
  <c r="E16" i="2"/>
  <c r="D15" i="2"/>
  <c r="D11" i="2"/>
  <c r="G10" i="2"/>
  <c r="E10" i="2"/>
  <c r="D9" i="2"/>
  <c r="D5" i="2"/>
  <c r="G4" i="2"/>
  <c r="E4" i="2"/>
  <c r="E53" i="5"/>
  <c r="E52" i="5"/>
  <c r="E51" i="5"/>
  <c r="E50" i="5"/>
  <c r="E49" i="5"/>
  <c r="E48" i="5"/>
  <c r="I46" i="5"/>
  <c r="H46" i="5"/>
  <c r="G46" i="5"/>
  <c r="O3" i="5"/>
  <c r="B2" i="5"/>
  <c r="E54" i="5" l="1"/>
</calcChain>
</file>

<file path=xl/sharedStrings.xml><?xml version="1.0" encoding="utf-8"?>
<sst xmlns="http://schemas.openxmlformats.org/spreadsheetml/2006/main" count="307" uniqueCount="34">
  <si>
    <t>年</t>
    <rPh sb="0" eb="1">
      <t>ネン</t>
    </rPh>
    <phoneticPr fontId="1"/>
  </si>
  <si>
    <t>のりしろ</t>
    <phoneticPr fontId="1"/>
  </si>
  <si>
    <t>名前</t>
    <rPh sb="0" eb="2">
      <t>ナマエ</t>
    </rPh>
    <phoneticPr fontId="1"/>
  </si>
  <si>
    <t>作品名</t>
    <rPh sb="0" eb="3">
      <t>サクヒンメイ</t>
    </rPh>
    <phoneticPr fontId="1"/>
  </si>
  <si>
    <t>学校名</t>
    <rPh sb="0" eb="2">
      <t>ガッコウ</t>
    </rPh>
    <rPh sb="2" eb="3">
      <t>メイ</t>
    </rPh>
    <phoneticPr fontId="1"/>
  </si>
  <si>
    <t>№</t>
    <phoneticPr fontId="20"/>
  </si>
  <si>
    <t>市町</t>
    <rPh sb="0" eb="1">
      <t>シ</t>
    </rPh>
    <rPh sb="1" eb="2">
      <t>マチ</t>
    </rPh>
    <phoneticPr fontId="20"/>
  </si>
  <si>
    <t>学年</t>
    <rPh sb="0" eb="2">
      <t>ガクネン</t>
    </rPh>
    <phoneticPr fontId="20"/>
  </si>
  <si>
    <t>氏名</t>
    <rPh sb="0" eb="2">
      <t>シメイ</t>
    </rPh>
    <phoneticPr fontId="20"/>
  </si>
  <si>
    <t>作品名</t>
    <rPh sb="0" eb="3">
      <t>サクヒンメイ</t>
    </rPh>
    <phoneticPr fontId="20"/>
  </si>
  <si>
    <t>金</t>
    <rPh sb="0" eb="1">
      <t>キン</t>
    </rPh>
    <phoneticPr fontId="20"/>
  </si>
  <si>
    <t>銀</t>
    <rPh sb="0" eb="1">
      <t>ギン</t>
    </rPh>
    <phoneticPr fontId="20"/>
  </si>
  <si>
    <t>教諭名</t>
    <rPh sb="0" eb="3">
      <t>キョウユメイ</t>
    </rPh>
    <phoneticPr fontId="20"/>
  </si>
  <si>
    <t>搬入日</t>
    <rPh sb="0" eb="3">
      <t>ハンニュウビ</t>
    </rPh>
    <phoneticPr fontId="20"/>
  </si>
  <si>
    <t>時間</t>
    <rPh sb="0" eb="2">
      <t>ジカン</t>
    </rPh>
    <phoneticPr fontId="20"/>
  </si>
  <si>
    <t>受領者</t>
    <rPh sb="0" eb="3">
      <t>ジュリョウシャ</t>
    </rPh>
    <phoneticPr fontId="20"/>
  </si>
  <si>
    <t>備考</t>
    <rPh sb="0" eb="2">
      <t>ビコウ</t>
    </rPh>
    <phoneticPr fontId="20"/>
  </si>
  <si>
    <t>金沢市</t>
    <rPh sb="0" eb="3">
      <t>カナザワシ</t>
    </rPh>
    <phoneticPr fontId="20"/>
  </si>
  <si>
    <t>野々市市</t>
    <rPh sb="0" eb="3">
      <t>ノノイチ</t>
    </rPh>
    <rPh sb="3" eb="4">
      <t>シ</t>
    </rPh>
    <phoneticPr fontId="20"/>
  </si>
  <si>
    <t>白山市</t>
    <rPh sb="0" eb="3">
      <t>ハクサンシ</t>
    </rPh>
    <phoneticPr fontId="20"/>
  </si>
  <si>
    <t>かほく市</t>
    <rPh sb="3" eb="4">
      <t>シ</t>
    </rPh>
    <phoneticPr fontId="20"/>
  </si>
  <si>
    <t>内灘町</t>
    <rPh sb="0" eb="3">
      <t>ウチナダマチ</t>
    </rPh>
    <phoneticPr fontId="20"/>
  </si>
  <si>
    <t>津幡町</t>
    <rPh sb="0" eb="3">
      <t>ツバタマチ</t>
    </rPh>
    <phoneticPr fontId="20"/>
  </si>
  <si>
    <t>計</t>
    <rPh sb="0" eb="1">
      <t>ケイ</t>
    </rPh>
    <phoneticPr fontId="20"/>
  </si>
  <si>
    <t>小学校</t>
    <rPh sb="0" eb="1">
      <t>ショウ</t>
    </rPh>
    <rPh sb="1" eb="3">
      <t>ガッコウ</t>
    </rPh>
    <phoneticPr fontId="1"/>
  </si>
  <si>
    <t>例</t>
    <rPh sb="0" eb="1">
      <t>レイ</t>
    </rPh>
    <phoneticPr fontId="1"/>
  </si>
  <si>
    <t>いしかわ</t>
    <phoneticPr fontId="1"/>
  </si>
  <si>
    <t>学校名　(小学校)</t>
    <rPh sb="0" eb="3">
      <t>ガッコウメイ</t>
    </rPh>
    <rPh sb="5" eb="8">
      <t>ショウガッコウ</t>
    </rPh>
    <phoneticPr fontId="20"/>
  </si>
  <si>
    <t>〇●　□■</t>
    <phoneticPr fontId="1"/>
  </si>
  <si>
    <t>金沢市</t>
    <rPh sb="0" eb="2">
      <t>カナザワ</t>
    </rPh>
    <rPh sb="2" eb="3">
      <t>シ</t>
    </rPh>
    <phoneticPr fontId="1"/>
  </si>
  <si>
    <t>faa</t>
    <phoneticPr fontId="1"/>
  </si>
  <si>
    <t>令和7年度　冬にちなんだ絵画展　申込一覧表</t>
    <rPh sb="0" eb="2">
      <t>レイワ</t>
    </rPh>
    <rPh sb="3" eb="5">
      <t>ネンド</t>
    </rPh>
    <rPh sb="4" eb="5">
      <t>ドヘイネンド</t>
    </rPh>
    <rPh sb="6" eb="7">
      <t>フユ</t>
    </rPh>
    <rPh sb="12" eb="14">
      <t>カイガ</t>
    </rPh>
    <rPh sb="14" eb="15">
      <t>テン</t>
    </rPh>
    <rPh sb="16" eb="18">
      <t>モウシコミ</t>
    </rPh>
    <rPh sb="18" eb="20">
      <t>イチラン</t>
    </rPh>
    <rPh sb="20" eb="21">
      <t>ヒョウ</t>
    </rPh>
    <phoneticPr fontId="20"/>
  </si>
  <si>
    <t xml:space="preserve">令和７年度　冬にちなんだ絵画展　いしかわ子ども交流センター
</t>
    <rPh sb="0" eb="2">
      <t>レイワ</t>
    </rPh>
    <rPh sb="3" eb="5">
      <t>ネンド</t>
    </rPh>
    <rPh sb="6" eb="7">
      <t>フユ</t>
    </rPh>
    <rPh sb="12" eb="15">
      <t>カイガテン</t>
    </rPh>
    <rPh sb="20" eb="21">
      <t>コ</t>
    </rPh>
    <rPh sb="23" eb="25">
      <t>コウリュウ</t>
    </rPh>
    <phoneticPr fontId="1"/>
  </si>
  <si>
    <t xml:space="preserve">令和７年度　冬にちなんだ絵画展　いしかわ子ども交流センター
</t>
    <rPh sb="0" eb="2">
      <t>レイワ</t>
    </rPh>
    <rPh sb="3" eb="5">
      <t>ネンド</t>
    </rPh>
    <rPh sb="6" eb="7">
      <t>フユ</t>
    </rPh>
    <rPh sb="12" eb="14">
      <t>カイガ</t>
    </rPh>
    <rPh sb="14" eb="15">
      <t>テン</t>
    </rPh>
    <rPh sb="20" eb="21">
      <t>コ</t>
    </rPh>
    <rPh sb="23" eb="25">
      <t>コウリュウ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</si>
</sst>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件&quot;"/>
  </numFmts>
  <fonts count="2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2" tint="-0.499984740745262"/>
      <name val="ＭＳ Ｐゴシック"/>
      <family val="2"/>
      <charset val="128"/>
      <scheme val="minor"/>
    </font>
    <font>
      <sz val="11"/>
      <color theme="2" tint="-0.499984740745262"/>
      <name val="ＭＳ Ｐゴシック"/>
      <family val="3"/>
      <charset val="128"/>
      <scheme val="minor"/>
    </font>
    <font>
      <b/>
      <sz val="2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3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26"/>
      <color theme="1"/>
      <name val="ＭＳ Ｐゴシック"/>
      <family val="2"/>
      <charset val="128"/>
      <scheme val="minor"/>
    </font>
    <font>
      <b/>
      <sz val="48"/>
      <color theme="1"/>
      <name val="ＭＳ Ｐゴシック"/>
      <family val="3"/>
      <charset val="128"/>
      <scheme val="minor"/>
    </font>
    <font>
      <sz val="48"/>
      <color theme="1"/>
      <name val="ＭＳ Ｐゴシック"/>
      <family val="2"/>
      <charset val="128"/>
      <scheme val="minor"/>
    </font>
    <font>
      <sz val="72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7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color rgb="FFFFFF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i/>
      <sz val="28"/>
      <color theme="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i/>
      <sz val="2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/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4" fillId="0" borderId="0" xfId="0" applyFont="1" applyAlignment="1">
      <alignment vertical="center" shrinkToFit="1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vertical="top" wrapText="1"/>
    </xf>
    <xf numFmtId="0" fontId="14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8" fillId="0" borderId="0" xfId="1" applyAlignment="1">
      <alignment horizontal="center"/>
    </xf>
    <xf numFmtId="0" fontId="19" fillId="0" borderId="0" xfId="1" applyFont="1" applyAlignment="1">
      <alignment horizontal="center"/>
    </xf>
    <xf numFmtId="0" fontId="18" fillId="0" borderId="0" xfId="1"/>
    <xf numFmtId="0" fontId="19" fillId="0" borderId="0" xfId="1" applyFont="1"/>
    <xf numFmtId="0" fontId="22" fillId="0" borderId="0" xfId="1" applyFont="1" applyAlignment="1">
      <alignment horizontal="center"/>
    </xf>
    <xf numFmtId="0" fontId="18" fillId="0" borderId="0" xfId="1" applyAlignment="1">
      <alignment horizontal="right"/>
    </xf>
    <xf numFmtId="0" fontId="22" fillId="0" borderId="0" xfId="1" applyFont="1"/>
    <xf numFmtId="14" fontId="18" fillId="0" borderId="0" xfId="1" applyNumberFormat="1" applyAlignment="1">
      <alignment horizontal="right"/>
    </xf>
    <xf numFmtId="0" fontId="18" fillId="3" borderId="6" xfId="1" applyFill="1" applyBorder="1" applyAlignment="1">
      <alignment horizontal="center" vertical="center"/>
    </xf>
    <xf numFmtId="0" fontId="18" fillId="3" borderId="6" xfId="1" applyFill="1" applyBorder="1" applyAlignment="1">
      <alignment vertical="center"/>
    </xf>
    <xf numFmtId="0" fontId="18" fillId="0" borderId="6" xfId="1" applyBorder="1" applyAlignment="1">
      <alignment horizontal="center" vertical="center"/>
    </xf>
    <xf numFmtId="0" fontId="18" fillId="0" borderId="6" xfId="1" applyBorder="1"/>
    <xf numFmtId="0" fontId="18" fillId="0" borderId="6" xfId="1" quotePrefix="1" applyBorder="1" applyAlignment="1">
      <alignment wrapText="1"/>
    </xf>
    <xf numFmtId="56" fontId="18" fillId="0" borderId="6" xfId="1" applyNumberFormat="1" applyBorder="1" applyAlignment="1">
      <alignment horizontal="center" vertical="center"/>
    </xf>
    <xf numFmtId="20" fontId="18" fillId="0" borderId="6" xfId="1" applyNumberFormat="1" applyBorder="1" applyAlignment="1">
      <alignment horizontal="center" vertical="center"/>
    </xf>
    <xf numFmtId="0" fontId="18" fillId="0" borderId="6" xfId="1" quotePrefix="1" applyBorder="1" applyAlignment="1">
      <alignment horizontal="left"/>
    </xf>
    <xf numFmtId="0" fontId="18" fillId="0" borderId="0" xfId="1" applyAlignment="1">
      <alignment horizontal="center" vertical="center"/>
    </xf>
    <xf numFmtId="0" fontId="18" fillId="0" borderId="0" xfId="1" applyAlignment="1">
      <alignment vertical="center"/>
    </xf>
    <xf numFmtId="0" fontId="23" fillId="0" borderId="0" xfId="0" applyFont="1">
      <alignment vertical="center"/>
    </xf>
    <xf numFmtId="0" fontId="12" fillId="0" borderId="4" xfId="0" applyFont="1" applyBorder="1" applyAlignment="1">
      <alignment horizontal="center" vertical="center"/>
    </xf>
    <xf numFmtId="0" fontId="18" fillId="0" borderId="6" xfId="1" applyBorder="1" applyAlignment="1" applyProtection="1">
      <alignment vertical="center"/>
      <protection locked="0"/>
    </xf>
    <xf numFmtId="0" fontId="18" fillId="0" borderId="6" xfId="1" applyBorder="1" applyAlignment="1" applyProtection="1">
      <alignment horizontal="center" vertical="center"/>
      <protection locked="0"/>
    </xf>
    <xf numFmtId="0" fontId="18" fillId="0" borderId="6" xfId="1" quotePrefix="1" applyBorder="1" applyAlignment="1" applyProtection="1">
      <alignment horizontal="left" vertical="center"/>
      <protection locked="0"/>
    </xf>
    <xf numFmtId="0" fontId="24" fillId="3" borderId="6" xfId="1" applyFont="1" applyFill="1" applyBorder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25" fillId="0" borderId="0" xfId="1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5" fillId="0" borderId="0" xfId="1" applyFont="1" applyAlignment="1">
      <alignment horizontal="left" vertical="center"/>
    </xf>
    <xf numFmtId="0" fontId="19" fillId="0" borderId="0" xfId="1" quotePrefix="1" applyFont="1" applyAlignment="1">
      <alignment horizontal="left"/>
    </xf>
    <xf numFmtId="0" fontId="18" fillId="0" borderId="0" xfId="1" applyAlignment="1">
      <alignment horizontal="left"/>
    </xf>
    <xf numFmtId="176" fontId="21" fillId="2" borderId="0" xfId="1" applyNumberFormat="1" applyFont="1" applyFill="1" applyAlignment="1">
      <alignment shrinkToFit="1"/>
    </xf>
    <xf numFmtId="176" fontId="21" fillId="2" borderId="5" xfId="1" applyNumberFormat="1" applyFont="1" applyFill="1" applyBorder="1" applyAlignment="1">
      <alignment shrinkToFi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</cellXfs>
  <cellStyles count="2">
    <cellStyle name="標準" xfId="0" builtinId="0"/>
    <cellStyle name="標準 2" xfId="1" xr:uid="{F648E1E7-25A7-471D-A451-64D7683378C1}"/>
  </cellStyles>
  <dxfs count="0"/>
  <tableStyles count="0" defaultTableStyle="TableStyleMedium2" defaultPivotStyle="PivotStyleLight16"/>
  <colors>
    <mruColors>
      <color rgb="FFFF66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551448</xdr:colOff>
      <xdr:row>2</xdr:row>
      <xdr:rowOff>130342</xdr:rowOff>
    </xdr:from>
    <xdr:ext cx="5828199" cy="42575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36A991D-676F-1628-5A7F-625EEDC3E107}"/>
            </a:ext>
          </a:extLst>
        </xdr:cNvPr>
        <xdr:cNvSpPr txBox="1"/>
      </xdr:nvSpPr>
      <xdr:spPr>
        <a:xfrm>
          <a:off x="1794711" y="541421"/>
          <a:ext cx="5828199" cy="425758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latin typeface="BIZ UDPゴシック" panose="020B0400000000000000" pitchFamily="50" charset="-128"/>
              <a:ea typeface="BIZ UDPゴシック" panose="020B0400000000000000" pitchFamily="50" charset="-128"/>
            </a:rPr>
            <a:t>応募票は　申込書を記入すると　</a:t>
          </a:r>
          <a:r>
            <a:rPr kumimoji="1" lang="ja-JP" altLang="en-US" sz="20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自動入力</a:t>
          </a:r>
          <a:r>
            <a:rPr kumimoji="1" lang="ja-JP" altLang="en-US" sz="2000">
              <a:latin typeface="BIZ UDPゴシック" panose="020B0400000000000000" pitchFamily="50" charset="-128"/>
              <a:ea typeface="BIZ UDPゴシック" panose="020B0400000000000000" pitchFamily="50" charset="-128"/>
            </a:rPr>
            <a:t>されます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6852D-8E95-4C8B-AFFC-A7106B88F51F}">
  <sheetPr>
    <tabColor rgb="FFFF0000"/>
  </sheetPr>
  <dimension ref="B1:P55"/>
  <sheetViews>
    <sheetView showGridLines="0" tabSelected="1" view="pageBreakPreview" topLeftCell="B1" zoomScale="95" zoomScaleNormal="90" zoomScaleSheetLayoutView="95" workbookViewId="0">
      <pane ySplit="4" topLeftCell="A5" activePane="bottomLeft" state="frozen"/>
      <selection pane="bottomLeft" activeCell="C6" sqref="C6"/>
    </sheetView>
  </sheetViews>
  <sheetFormatPr defaultColWidth="9" defaultRowHeight="13.5" x14ac:dyDescent="0.15"/>
  <cols>
    <col min="1" max="1" width="2.875" style="21" customWidth="1"/>
    <col min="2" max="2" width="4.5" style="19" bestFit="1" customWidth="1"/>
    <col min="3" max="3" width="9" style="19" customWidth="1"/>
    <col min="4" max="4" width="21.875" style="21" customWidth="1"/>
    <col min="5" max="5" width="5.125" style="21" bestFit="1" customWidth="1"/>
    <col min="6" max="6" width="17.5" style="21" customWidth="1"/>
    <col min="7" max="7" width="45.125" style="21" customWidth="1"/>
    <col min="8" max="9" width="6.5" style="21" hidden="1" customWidth="1"/>
    <col min="10" max="10" width="7.625" style="21" hidden="1" customWidth="1"/>
    <col min="11" max="11" width="15.125" style="21" hidden="1" customWidth="1"/>
    <col min="12" max="12" width="9.375" style="21" hidden="1" customWidth="1"/>
    <col min="13" max="14" width="8.125" style="21" hidden="1" customWidth="1"/>
    <col min="15" max="15" width="15.625" style="21" hidden="1" customWidth="1"/>
    <col min="16" max="16384" width="9" style="21"/>
  </cols>
  <sheetData>
    <row r="1" spans="2:16" ht="18.75" x14ac:dyDescent="0.2">
      <c r="C1" s="47" t="s">
        <v>31</v>
      </c>
      <c r="D1" s="48"/>
      <c r="E1" s="48"/>
      <c r="F1" s="48"/>
      <c r="G1" s="48"/>
      <c r="H1" s="20"/>
      <c r="J1" s="22"/>
      <c r="K1" s="22"/>
      <c r="L1" s="20"/>
      <c r="M1" s="20"/>
      <c r="N1" s="20"/>
      <c r="O1" s="20"/>
    </row>
    <row r="2" spans="2:16" x14ac:dyDescent="0.15">
      <c r="B2" s="49">
        <f>SUBTOTAL(3,D6:D45)</f>
        <v>0</v>
      </c>
      <c r="C2" s="49"/>
      <c r="D2" s="23"/>
      <c r="E2" s="23"/>
      <c r="F2" s="23"/>
      <c r="G2" s="24"/>
      <c r="H2" s="24"/>
      <c r="I2" s="24"/>
      <c r="J2" s="25"/>
      <c r="K2" s="25"/>
      <c r="L2" s="23"/>
      <c r="M2" s="23"/>
      <c r="N2" s="23"/>
      <c r="O2" s="23"/>
    </row>
    <row r="3" spans="2:16" ht="61.5" customHeight="1" x14ac:dyDescent="0.15">
      <c r="B3" s="50"/>
      <c r="C3" s="50"/>
      <c r="G3" s="26"/>
      <c r="H3" s="26"/>
      <c r="I3" s="26"/>
      <c r="O3" s="26">
        <f ca="1">TODAY()</f>
        <v>46000</v>
      </c>
    </row>
    <row r="4" spans="2:16" ht="21" customHeight="1" x14ac:dyDescent="0.15">
      <c r="B4" s="27" t="s">
        <v>5</v>
      </c>
      <c r="C4" s="27" t="s">
        <v>6</v>
      </c>
      <c r="D4" s="27" t="s">
        <v>27</v>
      </c>
      <c r="E4" s="27" t="s">
        <v>7</v>
      </c>
      <c r="F4" s="27" t="s">
        <v>8</v>
      </c>
      <c r="G4" s="27" t="s">
        <v>9</v>
      </c>
      <c r="H4" s="27" t="s">
        <v>10</v>
      </c>
      <c r="I4" s="27" t="s">
        <v>11</v>
      </c>
      <c r="J4" s="28" t="s">
        <v>12</v>
      </c>
      <c r="K4" s="28" t="s">
        <v>12</v>
      </c>
      <c r="L4" s="27" t="s">
        <v>13</v>
      </c>
      <c r="M4" s="27" t="s">
        <v>14</v>
      </c>
      <c r="N4" s="27" t="s">
        <v>15</v>
      </c>
      <c r="O4" s="27" t="s">
        <v>16</v>
      </c>
    </row>
    <row r="5" spans="2:16" ht="21" customHeight="1" x14ac:dyDescent="0.15">
      <c r="B5" s="42" t="s">
        <v>25</v>
      </c>
      <c r="C5" s="42" t="s">
        <v>29</v>
      </c>
      <c r="D5" s="42" t="s">
        <v>26</v>
      </c>
      <c r="E5" s="42">
        <v>6</v>
      </c>
      <c r="F5" s="42" t="s">
        <v>28</v>
      </c>
      <c r="G5" s="42"/>
      <c r="H5" s="27"/>
      <c r="I5" s="27"/>
      <c r="J5" s="28"/>
      <c r="K5" s="28"/>
      <c r="L5" s="27"/>
      <c r="M5" s="27"/>
      <c r="N5" s="27"/>
      <c r="O5" s="27"/>
    </row>
    <row r="6" spans="2:16" ht="21" customHeight="1" x14ac:dyDescent="0.15">
      <c r="B6" s="29">
        <v>1</v>
      </c>
      <c r="C6" s="39"/>
      <c r="D6" s="39"/>
      <c r="E6" s="40"/>
      <c r="F6" s="39"/>
      <c r="G6" s="39"/>
      <c r="H6" s="29"/>
      <c r="I6" s="29"/>
      <c r="J6" s="30"/>
      <c r="K6" s="31"/>
      <c r="L6" s="32"/>
      <c r="M6" s="33"/>
      <c r="N6" s="29"/>
      <c r="O6" s="29"/>
    </row>
    <row r="7" spans="2:16" ht="21" customHeight="1" x14ac:dyDescent="0.15">
      <c r="B7" s="29">
        <v>2</v>
      </c>
      <c r="C7" s="39"/>
      <c r="D7" s="39"/>
      <c r="E7" s="40"/>
      <c r="F7" s="39"/>
      <c r="G7" s="39"/>
      <c r="H7" s="29"/>
      <c r="I7" s="29"/>
      <c r="J7" s="30"/>
      <c r="K7" s="31"/>
      <c r="L7" s="32"/>
      <c r="M7" s="33"/>
      <c r="N7" s="29"/>
      <c r="O7" s="29"/>
    </row>
    <row r="8" spans="2:16" ht="21" customHeight="1" x14ac:dyDescent="0.15">
      <c r="B8" s="29">
        <v>3</v>
      </c>
      <c r="C8" s="39"/>
      <c r="D8" s="39"/>
      <c r="E8" s="40"/>
      <c r="F8" s="41"/>
      <c r="G8" s="39"/>
      <c r="H8" s="29"/>
      <c r="I8" s="29"/>
      <c r="J8" s="30"/>
      <c r="K8" s="31"/>
      <c r="L8" s="32"/>
      <c r="M8" s="33"/>
      <c r="N8" s="29"/>
      <c r="O8" s="29"/>
    </row>
    <row r="9" spans="2:16" ht="21" customHeight="1" x14ac:dyDescent="0.15">
      <c r="B9" s="29">
        <v>4</v>
      </c>
      <c r="C9" s="39"/>
      <c r="D9" s="39"/>
      <c r="E9" s="40"/>
      <c r="F9" s="39"/>
      <c r="G9" s="39"/>
      <c r="H9" s="29"/>
      <c r="I9" s="29"/>
      <c r="J9" s="30"/>
      <c r="K9" s="30"/>
      <c r="L9" s="32"/>
      <c r="M9" s="33"/>
      <c r="N9" s="29"/>
      <c r="O9" s="29"/>
    </row>
    <row r="10" spans="2:16" ht="21" customHeight="1" x14ac:dyDescent="0.15">
      <c r="B10" s="29">
        <v>5</v>
      </c>
      <c r="C10" s="39"/>
      <c r="D10" s="39"/>
      <c r="E10" s="40"/>
      <c r="F10" s="41"/>
      <c r="G10" s="39"/>
      <c r="H10" s="29"/>
      <c r="I10" s="29"/>
      <c r="J10" s="30"/>
      <c r="K10" s="30"/>
      <c r="L10" s="32"/>
      <c r="M10" s="33"/>
      <c r="N10" s="29"/>
      <c r="O10" s="29"/>
    </row>
    <row r="11" spans="2:16" ht="21" customHeight="1" x14ac:dyDescent="0.15">
      <c r="B11" s="29">
        <v>6</v>
      </c>
      <c r="C11" s="39"/>
      <c r="D11" s="39"/>
      <c r="E11" s="40"/>
      <c r="F11" s="39"/>
      <c r="G11" s="39"/>
      <c r="H11" s="29"/>
      <c r="I11" s="29"/>
      <c r="J11" s="30"/>
      <c r="K11" s="30"/>
      <c r="L11" s="32"/>
      <c r="M11" s="33"/>
      <c r="N11" s="29"/>
      <c r="O11" s="29"/>
    </row>
    <row r="12" spans="2:16" ht="21" customHeight="1" x14ac:dyDescent="0.15">
      <c r="B12" s="29">
        <v>7</v>
      </c>
      <c r="C12" s="39"/>
      <c r="D12" s="39"/>
      <c r="E12" s="40"/>
      <c r="F12" s="41"/>
      <c r="G12" s="39"/>
      <c r="H12" s="29"/>
      <c r="I12" s="29"/>
      <c r="J12" s="30"/>
      <c r="K12" s="30"/>
      <c r="L12" s="32"/>
      <c r="M12" s="33"/>
      <c r="N12" s="29"/>
      <c r="O12" s="29"/>
    </row>
    <row r="13" spans="2:16" ht="21" customHeight="1" x14ac:dyDescent="0.15">
      <c r="B13" s="29">
        <v>8</v>
      </c>
      <c r="C13" s="39"/>
      <c r="D13" s="39"/>
      <c r="E13" s="40"/>
      <c r="F13" s="39"/>
      <c r="G13" s="39"/>
      <c r="H13" s="29"/>
      <c r="I13" s="29"/>
      <c r="J13" s="30"/>
      <c r="K13" s="30"/>
      <c r="L13" s="32"/>
      <c r="M13" s="33"/>
      <c r="N13" s="29"/>
      <c r="O13" s="29"/>
    </row>
    <row r="14" spans="2:16" ht="21" customHeight="1" x14ac:dyDescent="0.15">
      <c r="B14" s="29">
        <v>9</v>
      </c>
      <c r="C14" s="39"/>
      <c r="D14" s="39"/>
      <c r="E14" s="40"/>
      <c r="F14" s="41"/>
      <c r="G14" s="39"/>
      <c r="H14" s="29"/>
      <c r="I14" s="29"/>
      <c r="J14" s="30"/>
      <c r="K14" s="30"/>
      <c r="L14" s="32"/>
      <c r="M14" s="33"/>
      <c r="N14" s="29"/>
      <c r="O14" s="29"/>
    </row>
    <row r="15" spans="2:16" ht="21" customHeight="1" x14ac:dyDescent="0.15">
      <c r="B15" s="29">
        <v>10</v>
      </c>
      <c r="C15" s="39"/>
      <c r="D15" s="39"/>
      <c r="E15" s="40"/>
      <c r="F15" s="39"/>
      <c r="G15" s="39"/>
      <c r="H15" s="29"/>
      <c r="I15" s="29"/>
      <c r="J15" s="30"/>
      <c r="K15" s="30"/>
      <c r="L15" s="32"/>
      <c r="M15" s="33"/>
      <c r="N15" s="29"/>
      <c r="O15" s="29"/>
    </row>
    <row r="16" spans="2:16" ht="21" customHeight="1" x14ac:dyDescent="0.15">
      <c r="B16" s="29">
        <v>11</v>
      </c>
      <c r="C16" s="39"/>
      <c r="D16" s="39"/>
      <c r="E16" s="40"/>
      <c r="F16" s="41"/>
      <c r="G16" s="39"/>
      <c r="H16" s="29"/>
      <c r="I16" s="29"/>
      <c r="J16" s="34"/>
      <c r="K16" s="30"/>
      <c r="L16" s="32"/>
      <c r="M16" s="33"/>
      <c r="N16" s="29"/>
      <c r="O16" s="29"/>
      <c r="P16" s="21" t="s">
        <v>30</v>
      </c>
    </row>
    <row r="17" spans="2:15" ht="21" customHeight="1" x14ac:dyDescent="0.15">
      <c r="B17" s="29">
        <v>12</v>
      </c>
      <c r="C17" s="39"/>
      <c r="D17" s="39"/>
      <c r="E17" s="40"/>
      <c r="F17" s="39"/>
      <c r="G17" s="39"/>
      <c r="H17" s="29"/>
      <c r="I17" s="29"/>
      <c r="J17" s="34"/>
      <c r="K17" s="30"/>
      <c r="L17" s="32"/>
      <c r="M17" s="33"/>
      <c r="N17" s="29"/>
      <c r="O17" s="29"/>
    </row>
    <row r="18" spans="2:15" ht="21" customHeight="1" x14ac:dyDescent="0.15">
      <c r="B18" s="29">
        <v>13</v>
      </c>
      <c r="C18" s="39"/>
      <c r="D18" s="39"/>
      <c r="E18" s="40"/>
      <c r="F18" s="41"/>
      <c r="G18" s="39"/>
      <c r="H18" s="29"/>
      <c r="I18" s="29"/>
      <c r="J18" s="34"/>
      <c r="K18" s="30"/>
      <c r="L18" s="32"/>
      <c r="M18" s="33"/>
      <c r="N18" s="29"/>
      <c r="O18" s="29"/>
    </row>
    <row r="19" spans="2:15" ht="21" customHeight="1" x14ac:dyDescent="0.15">
      <c r="B19" s="29">
        <v>14</v>
      </c>
      <c r="C19" s="39"/>
      <c r="D19" s="39"/>
      <c r="E19" s="40"/>
      <c r="F19" s="39"/>
      <c r="G19" s="39"/>
      <c r="H19" s="29"/>
      <c r="I19" s="29"/>
      <c r="J19" s="34"/>
      <c r="K19" s="30"/>
      <c r="L19" s="32"/>
      <c r="M19" s="33"/>
      <c r="N19" s="29"/>
      <c r="O19" s="29"/>
    </row>
    <row r="20" spans="2:15" ht="21" customHeight="1" x14ac:dyDescent="0.15">
      <c r="B20" s="29">
        <v>15</v>
      </c>
      <c r="C20" s="39"/>
      <c r="D20" s="39"/>
      <c r="E20" s="40"/>
      <c r="F20" s="41"/>
      <c r="G20" s="39"/>
      <c r="H20" s="29"/>
      <c r="I20" s="29"/>
      <c r="J20" s="34"/>
      <c r="K20" s="30"/>
      <c r="L20" s="32"/>
      <c r="M20" s="33"/>
      <c r="N20" s="29"/>
      <c r="O20" s="29"/>
    </row>
    <row r="21" spans="2:15" ht="21" customHeight="1" x14ac:dyDescent="0.15">
      <c r="B21" s="29">
        <v>16</v>
      </c>
      <c r="C21" s="39"/>
      <c r="D21" s="39"/>
      <c r="E21" s="40"/>
      <c r="F21" s="39"/>
      <c r="G21" s="39"/>
      <c r="H21" s="29"/>
      <c r="I21" s="29"/>
      <c r="J21" s="30"/>
      <c r="K21" s="30"/>
      <c r="L21" s="32"/>
      <c r="M21" s="33"/>
      <c r="N21" s="29"/>
      <c r="O21" s="29"/>
    </row>
    <row r="22" spans="2:15" ht="21" customHeight="1" x14ac:dyDescent="0.15">
      <c r="B22" s="29">
        <v>17</v>
      </c>
      <c r="C22" s="39"/>
      <c r="D22" s="39"/>
      <c r="E22" s="40"/>
      <c r="F22" s="41"/>
      <c r="G22" s="39"/>
      <c r="H22" s="29"/>
      <c r="I22" s="29"/>
      <c r="J22" s="30"/>
      <c r="K22" s="30"/>
      <c r="L22" s="32"/>
      <c r="M22" s="33"/>
      <c r="N22" s="29"/>
      <c r="O22" s="29"/>
    </row>
    <row r="23" spans="2:15" ht="21" customHeight="1" x14ac:dyDescent="0.15">
      <c r="B23" s="29">
        <v>18</v>
      </c>
      <c r="C23" s="39"/>
      <c r="D23" s="39"/>
      <c r="E23" s="40"/>
      <c r="F23" s="39"/>
      <c r="G23" s="39"/>
      <c r="H23" s="29"/>
      <c r="I23" s="29"/>
      <c r="J23" s="30"/>
      <c r="K23" s="30"/>
      <c r="L23" s="32"/>
      <c r="M23" s="33"/>
      <c r="N23" s="29"/>
      <c r="O23" s="29"/>
    </row>
    <row r="24" spans="2:15" ht="21" customHeight="1" x14ac:dyDescent="0.15">
      <c r="B24" s="29">
        <v>19</v>
      </c>
      <c r="C24" s="39"/>
      <c r="D24" s="39"/>
      <c r="E24" s="40"/>
      <c r="F24" s="41"/>
      <c r="G24" s="39"/>
      <c r="H24" s="29"/>
      <c r="I24" s="29"/>
      <c r="J24" s="30"/>
      <c r="K24" s="30"/>
      <c r="L24" s="32"/>
      <c r="M24" s="33"/>
      <c r="N24" s="29"/>
      <c r="O24" s="29"/>
    </row>
    <row r="25" spans="2:15" ht="21" customHeight="1" x14ac:dyDescent="0.15">
      <c r="B25" s="29">
        <v>20</v>
      </c>
      <c r="C25" s="39"/>
      <c r="D25" s="39"/>
      <c r="E25" s="40"/>
      <c r="F25" s="39"/>
      <c r="G25" s="39"/>
      <c r="H25" s="29"/>
      <c r="I25" s="29"/>
      <c r="J25" s="30"/>
      <c r="K25" s="30"/>
      <c r="L25" s="32"/>
      <c r="M25" s="33"/>
      <c r="N25" s="29"/>
      <c r="O25" s="29"/>
    </row>
    <row r="26" spans="2:15" ht="21" customHeight="1" x14ac:dyDescent="0.15">
      <c r="B26" s="29">
        <v>21</v>
      </c>
      <c r="C26" s="39"/>
      <c r="D26" s="39"/>
      <c r="E26" s="40"/>
      <c r="F26" s="41"/>
      <c r="G26" s="39"/>
      <c r="H26" s="29"/>
      <c r="I26" s="29"/>
      <c r="J26" s="30"/>
      <c r="K26" s="30"/>
      <c r="L26" s="32"/>
      <c r="M26" s="33"/>
      <c r="N26" s="29"/>
      <c r="O26" s="29"/>
    </row>
    <row r="27" spans="2:15" ht="21" customHeight="1" x14ac:dyDescent="0.15">
      <c r="B27" s="29">
        <v>22</v>
      </c>
      <c r="C27" s="39"/>
      <c r="D27" s="39"/>
      <c r="E27" s="40"/>
      <c r="F27" s="39"/>
      <c r="G27" s="39"/>
      <c r="H27" s="29"/>
      <c r="I27" s="29"/>
      <c r="J27" s="30"/>
      <c r="K27" s="30"/>
      <c r="L27" s="32"/>
      <c r="M27" s="33"/>
      <c r="N27" s="29"/>
      <c r="O27" s="29"/>
    </row>
    <row r="28" spans="2:15" ht="21" customHeight="1" x14ac:dyDescent="0.15">
      <c r="B28" s="29">
        <v>23</v>
      </c>
      <c r="C28" s="39"/>
      <c r="D28" s="39"/>
      <c r="E28" s="40"/>
      <c r="F28" s="41"/>
      <c r="G28" s="39"/>
      <c r="H28" s="29"/>
      <c r="I28" s="29"/>
      <c r="J28" s="30"/>
      <c r="K28" s="30"/>
      <c r="L28" s="32"/>
      <c r="M28" s="33"/>
      <c r="N28" s="29"/>
      <c r="O28" s="29"/>
    </row>
    <row r="29" spans="2:15" ht="21" customHeight="1" x14ac:dyDescent="0.15">
      <c r="B29" s="29">
        <v>24</v>
      </c>
      <c r="C29" s="39"/>
      <c r="D29" s="39"/>
      <c r="E29" s="40"/>
      <c r="F29" s="39"/>
      <c r="G29" s="39"/>
      <c r="H29" s="29"/>
      <c r="I29" s="29"/>
      <c r="J29" s="30"/>
      <c r="K29" s="30"/>
      <c r="L29" s="32"/>
      <c r="M29" s="33"/>
      <c r="N29" s="29"/>
      <c r="O29" s="29"/>
    </row>
    <row r="30" spans="2:15" ht="21" customHeight="1" x14ac:dyDescent="0.15">
      <c r="B30" s="29">
        <v>25</v>
      </c>
      <c r="C30" s="39"/>
      <c r="D30" s="39"/>
      <c r="E30" s="40"/>
      <c r="F30" s="41"/>
      <c r="G30" s="39"/>
      <c r="H30" s="29"/>
      <c r="I30" s="29"/>
      <c r="J30" s="30"/>
      <c r="K30" s="30"/>
      <c r="L30" s="32"/>
      <c r="M30" s="33"/>
      <c r="N30" s="29"/>
      <c r="O30" s="29"/>
    </row>
    <row r="31" spans="2:15" ht="21" customHeight="1" x14ac:dyDescent="0.15">
      <c r="B31" s="29">
        <v>26</v>
      </c>
      <c r="C31" s="39"/>
      <c r="D31" s="39"/>
      <c r="E31" s="40"/>
      <c r="F31" s="39"/>
      <c r="G31" s="39"/>
      <c r="H31" s="29"/>
      <c r="I31" s="29"/>
      <c r="J31" s="30"/>
      <c r="K31" s="30"/>
      <c r="L31" s="32"/>
      <c r="M31" s="33"/>
      <c r="N31" s="29"/>
      <c r="O31" s="29"/>
    </row>
    <row r="32" spans="2:15" ht="21" customHeight="1" x14ac:dyDescent="0.15">
      <c r="B32" s="29">
        <v>27</v>
      </c>
      <c r="C32" s="39"/>
      <c r="D32" s="39"/>
      <c r="E32" s="40"/>
      <c r="F32" s="41"/>
      <c r="G32" s="39"/>
      <c r="H32" s="29"/>
      <c r="I32" s="29"/>
      <c r="J32" s="30"/>
      <c r="K32" s="30"/>
      <c r="L32" s="32"/>
      <c r="M32" s="33"/>
      <c r="N32" s="29"/>
      <c r="O32" s="29"/>
    </row>
    <row r="33" spans="2:15" ht="21" customHeight="1" x14ac:dyDescent="0.15">
      <c r="B33" s="29">
        <v>28</v>
      </c>
      <c r="C33" s="39"/>
      <c r="D33" s="39"/>
      <c r="E33" s="40"/>
      <c r="F33" s="39"/>
      <c r="G33" s="39"/>
      <c r="H33" s="29"/>
      <c r="I33" s="29"/>
      <c r="J33" s="30"/>
      <c r="K33" s="30"/>
      <c r="L33" s="32"/>
      <c r="M33" s="33"/>
      <c r="N33" s="29"/>
      <c r="O33" s="29"/>
    </row>
    <row r="34" spans="2:15" ht="21" customHeight="1" x14ac:dyDescent="0.15">
      <c r="B34" s="29">
        <v>29</v>
      </c>
      <c r="C34" s="39"/>
      <c r="D34" s="39"/>
      <c r="E34" s="40"/>
      <c r="F34" s="41"/>
      <c r="G34" s="39"/>
      <c r="H34" s="29"/>
      <c r="I34" s="29"/>
      <c r="J34" s="30"/>
      <c r="K34" s="30"/>
      <c r="L34" s="32"/>
      <c r="M34" s="33"/>
      <c r="N34" s="29"/>
      <c r="O34" s="29"/>
    </row>
    <row r="35" spans="2:15" ht="21" customHeight="1" x14ac:dyDescent="0.15">
      <c r="B35" s="29">
        <v>30</v>
      </c>
      <c r="C35" s="39"/>
      <c r="D35" s="39"/>
      <c r="E35" s="40"/>
      <c r="F35" s="39"/>
      <c r="G35" s="39"/>
      <c r="H35" s="29"/>
      <c r="I35" s="29"/>
      <c r="J35" s="30"/>
      <c r="K35" s="30"/>
      <c r="L35" s="32"/>
      <c r="M35" s="33"/>
      <c r="N35" s="29"/>
      <c r="O35" s="29"/>
    </row>
    <row r="36" spans="2:15" ht="21" customHeight="1" x14ac:dyDescent="0.15">
      <c r="B36" s="29">
        <v>31</v>
      </c>
      <c r="C36" s="39"/>
      <c r="D36" s="39"/>
      <c r="E36" s="40"/>
      <c r="F36" s="41"/>
      <c r="G36" s="39"/>
      <c r="H36" s="29"/>
      <c r="I36" s="29"/>
      <c r="J36" s="30"/>
      <c r="K36" s="30"/>
      <c r="L36" s="32"/>
      <c r="M36" s="33"/>
      <c r="N36" s="29"/>
      <c r="O36" s="29"/>
    </row>
    <row r="37" spans="2:15" ht="21" customHeight="1" x14ac:dyDescent="0.15">
      <c r="B37" s="29">
        <v>32</v>
      </c>
      <c r="C37" s="39"/>
      <c r="D37" s="39"/>
      <c r="E37" s="40"/>
      <c r="F37" s="39"/>
      <c r="G37" s="39"/>
      <c r="H37" s="29"/>
      <c r="I37" s="29"/>
      <c r="J37" s="30"/>
      <c r="K37" s="30"/>
      <c r="L37" s="32"/>
      <c r="M37" s="33"/>
      <c r="N37" s="29"/>
      <c r="O37" s="29"/>
    </row>
    <row r="38" spans="2:15" ht="21" customHeight="1" x14ac:dyDescent="0.15">
      <c r="B38" s="29">
        <v>33</v>
      </c>
      <c r="C38" s="39"/>
      <c r="D38" s="39"/>
      <c r="E38" s="40"/>
      <c r="F38" s="41"/>
      <c r="G38" s="39"/>
      <c r="H38" s="29"/>
      <c r="I38" s="29"/>
      <c r="J38" s="30"/>
      <c r="K38" s="30"/>
      <c r="L38" s="32"/>
      <c r="M38" s="29"/>
      <c r="N38" s="29"/>
      <c r="O38" s="29"/>
    </row>
    <row r="39" spans="2:15" ht="21" customHeight="1" x14ac:dyDescent="0.15">
      <c r="B39" s="29">
        <v>34</v>
      </c>
      <c r="C39" s="39"/>
      <c r="D39" s="39"/>
      <c r="E39" s="40"/>
      <c r="F39" s="39"/>
      <c r="G39" s="39"/>
      <c r="H39" s="29"/>
      <c r="I39" s="29"/>
      <c r="J39" s="30"/>
      <c r="K39" s="30"/>
      <c r="L39" s="32"/>
      <c r="M39" s="29"/>
      <c r="N39" s="29"/>
      <c r="O39" s="29"/>
    </row>
    <row r="40" spans="2:15" ht="21" customHeight="1" x14ac:dyDescent="0.15">
      <c r="B40" s="29">
        <v>35</v>
      </c>
      <c r="C40" s="39"/>
      <c r="D40" s="39"/>
      <c r="E40" s="40"/>
      <c r="F40" s="41"/>
      <c r="G40" s="39"/>
      <c r="H40" s="29"/>
      <c r="I40" s="29"/>
      <c r="J40" s="30"/>
      <c r="K40" s="30"/>
      <c r="L40" s="32"/>
      <c r="M40" s="29"/>
      <c r="N40" s="29"/>
      <c r="O40" s="29"/>
    </row>
    <row r="41" spans="2:15" ht="21" customHeight="1" x14ac:dyDescent="0.15">
      <c r="B41" s="29">
        <v>36</v>
      </c>
      <c r="C41" s="39"/>
      <c r="D41" s="39"/>
      <c r="E41" s="40"/>
      <c r="F41" s="39"/>
      <c r="G41" s="39"/>
      <c r="H41" s="29"/>
      <c r="I41" s="29"/>
      <c r="J41" s="30"/>
      <c r="K41" s="30"/>
      <c r="L41" s="32"/>
      <c r="M41" s="29"/>
      <c r="N41" s="29"/>
      <c r="O41" s="29"/>
    </row>
    <row r="42" spans="2:15" ht="21" customHeight="1" x14ac:dyDescent="0.15">
      <c r="B42" s="29">
        <v>37</v>
      </c>
      <c r="C42" s="39"/>
      <c r="D42" s="39"/>
      <c r="E42" s="40"/>
      <c r="F42" s="41"/>
      <c r="G42" s="39"/>
      <c r="H42" s="29"/>
      <c r="I42" s="29"/>
      <c r="J42" s="30"/>
      <c r="K42" s="30"/>
      <c r="L42" s="32"/>
      <c r="M42" s="29"/>
      <c r="N42" s="29"/>
      <c r="O42" s="29"/>
    </row>
    <row r="43" spans="2:15" ht="21" customHeight="1" x14ac:dyDescent="0.15">
      <c r="B43" s="29">
        <v>38</v>
      </c>
      <c r="C43" s="39"/>
      <c r="D43" s="39"/>
      <c r="E43" s="40"/>
      <c r="F43" s="39"/>
      <c r="G43" s="39"/>
      <c r="H43" s="29"/>
      <c r="I43" s="29"/>
      <c r="J43" s="30"/>
      <c r="K43" s="30"/>
      <c r="L43" s="32"/>
      <c r="M43" s="33"/>
      <c r="N43" s="29"/>
      <c r="O43" s="29"/>
    </row>
    <row r="44" spans="2:15" ht="21" customHeight="1" x14ac:dyDescent="0.15">
      <c r="B44" s="29">
        <v>39</v>
      </c>
      <c r="C44" s="39"/>
      <c r="D44" s="39"/>
      <c r="E44" s="40"/>
      <c r="F44" s="41"/>
      <c r="G44" s="39"/>
      <c r="H44" s="29"/>
      <c r="I44" s="29"/>
      <c r="J44" s="30"/>
      <c r="K44" s="30"/>
      <c r="L44" s="32"/>
      <c r="M44" s="33"/>
      <c r="N44" s="29"/>
      <c r="O44" s="29"/>
    </row>
    <row r="45" spans="2:15" ht="21" customHeight="1" x14ac:dyDescent="0.15">
      <c r="B45" s="29">
        <v>40</v>
      </c>
      <c r="C45" s="39"/>
      <c r="D45" s="39"/>
      <c r="E45" s="40"/>
      <c r="F45" s="39"/>
      <c r="G45" s="39"/>
      <c r="H45" s="29"/>
      <c r="I45" s="29"/>
      <c r="J45" s="30"/>
      <c r="K45" s="30"/>
      <c r="L45" s="32"/>
      <c r="M45" s="33"/>
      <c r="N45" s="29"/>
      <c r="O45" s="29"/>
    </row>
    <row r="46" spans="2:15" ht="21" customHeight="1" x14ac:dyDescent="0.15">
      <c r="B46" s="35"/>
      <c r="C46" s="35"/>
      <c r="D46" s="36"/>
      <c r="E46" s="36"/>
      <c r="F46" s="36"/>
      <c r="G46" s="35">
        <f>COUNTA(G6:G45)</f>
        <v>0</v>
      </c>
      <c r="H46" s="35">
        <f>COUNTA(H6:H45)</f>
        <v>0</v>
      </c>
      <c r="I46" s="35">
        <f>COUNTA(I6:I45)</f>
        <v>0</v>
      </c>
      <c r="J46" s="36"/>
      <c r="K46" s="36"/>
      <c r="L46" s="36"/>
      <c r="M46" s="36"/>
      <c r="N46" s="36"/>
      <c r="O46" s="36"/>
    </row>
    <row r="47" spans="2:15" x14ac:dyDescent="0.15">
      <c r="B47" s="35"/>
      <c r="C47" s="43"/>
      <c r="D47" s="44"/>
      <c r="E47" s="44"/>
      <c r="F47" s="36"/>
      <c r="G47" s="36"/>
      <c r="H47" s="36"/>
      <c r="I47" s="36"/>
      <c r="J47" s="36"/>
      <c r="K47" s="36"/>
      <c r="L47" s="36"/>
      <c r="M47" s="36"/>
      <c r="N47" s="36"/>
      <c r="O47" s="36"/>
    </row>
    <row r="48" spans="2:15" x14ac:dyDescent="0.15">
      <c r="B48" s="35"/>
      <c r="C48" s="46" t="s">
        <v>17</v>
      </c>
      <c r="D48" s="46"/>
      <c r="E48" s="44">
        <f t="shared" ref="E48:E53" si="0">COUNTIF($C$6:$C$45,C48)</f>
        <v>0</v>
      </c>
      <c r="F48" s="36"/>
      <c r="G48" s="36"/>
      <c r="H48" s="36"/>
      <c r="I48" s="36"/>
      <c r="J48" s="36"/>
      <c r="K48" s="36"/>
      <c r="L48" s="36"/>
      <c r="M48" s="36"/>
      <c r="N48" s="36"/>
      <c r="O48" s="36"/>
    </row>
    <row r="49" spans="2:15" x14ac:dyDescent="0.15">
      <c r="B49" s="35"/>
      <c r="C49" s="46" t="s">
        <v>19</v>
      </c>
      <c r="D49" s="46"/>
      <c r="E49" s="44">
        <f t="shared" si="0"/>
        <v>0</v>
      </c>
      <c r="F49" s="36"/>
      <c r="G49" s="36"/>
      <c r="H49" s="36"/>
      <c r="I49" s="36"/>
      <c r="J49" s="36"/>
      <c r="K49" s="36"/>
      <c r="L49" s="36"/>
      <c r="M49" s="36"/>
      <c r="N49" s="36"/>
      <c r="O49" s="36"/>
    </row>
    <row r="50" spans="2:15" x14ac:dyDescent="0.15">
      <c r="B50" s="35"/>
      <c r="C50" s="46" t="s">
        <v>18</v>
      </c>
      <c r="D50" s="46"/>
      <c r="E50" s="44">
        <f t="shared" si="0"/>
        <v>0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</row>
    <row r="51" spans="2:15" x14ac:dyDescent="0.15">
      <c r="B51" s="35"/>
      <c r="C51" s="46" t="s">
        <v>20</v>
      </c>
      <c r="D51" s="46"/>
      <c r="E51" s="44">
        <f t="shared" si="0"/>
        <v>0</v>
      </c>
      <c r="F51" s="36"/>
      <c r="G51" s="36"/>
      <c r="H51" s="36"/>
      <c r="I51" s="36"/>
      <c r="J51" s="36"/>
      <c r="K51" s="36"/>
      <c r="L51" s="36"/>
      <c r="M51" s="36"/>
      <c r="N51" s="36"/>
      <c r="O51" s="36"/>
    </row>
    <row r="52" spans="2:15" x14ac:dyDescent="0.15">
      <c r="B52" s="35"/>
      <c r="C52" s="46" t="s">
        <v>21</v>
      </c>
      <c r="D52" s="46"/>
      <c r="E52" s="44">
        <f t="shared" si="0"/>
        <v>0</v>
      </c>
      <c r="F52" s="36"/>
      <c r="G52" s="36"/>
      <c r="H52" s="36"/>
      <c r="I52" s="36"/>
      <c r="J52" s="36"/>
      <c r="K52" s="36"/>
      <c r="L52" s="36"/>
      <c r="M52" s="36"/>
      <c r="N52" s="36"/>
      <c r="O52" s="36"/>
    </row>
    <row r="53" spans="2:15" x14ac:dyDescent="0.15">
      <c r="B53" s="35"/>
      <c r="C53" s="46" t="s">
        <v>22</v>
      </c>
      <c r="D53" s="46"/>
      <c r="E53" s="44">
        <f t="shared" si="0"/>
        <v>0</v>
      </c>
      <c r="F53" s="36"/>
      <c r="G53" s="36"/>
      <c r="H53" s="36"/>
      <c r="I53" s="36"/>
      <c r="J53" s="36"/>
      <c r="K53" s="36"/>
      <c r="L53" s="36"/>
      <c r="M53" s="36"/>
      <c r="N53" s="36"/>
      <c r="O53" s="36"/>
    </row>
    <row r="54" spans="2:15" x14ac:dyDescent="0.15">
      <c r="B54" s="35"/>
      <c r="C54" s="43"/>
      <c r="D54" s="43" t="s">
        <v>23</v>
      </c>
      <c r="E54" s="44">
        <f>SUM(E48:E53)</f>
        <v>0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</row>
    <row r="55" spans="2:15" x14ac:dyDescent="0.15">
      <c r="B55" s="35"/>
      <c r="C55" s="43"/>
      <c r="D55" s="44"/>
      <c r="E55" s="44"/>
      <c r="F55" s="36"/>
      <c r="G55" s="36"/>
      <c r="H55" s="36"/>
      <c r="I55" s="36"/>
      <c r="J55" s="36"/>
      <c r="K55" s="36"/>
      <c r="L55" s="36"/>
      <c r="M55" s="36"/>
      <c r="N55" s="36"/>
      <c r="O55" s="36"/>
    </row>
  </sheetData>
  <sheetProtection sheet="1" formatCells="0" formatColumns="0" formatRows="0" insertColumns="0" insertRows="0" insertHyperlinks="0" deleteColumns="0" deleteRows="0" sort="0" autoFilter="0" pivotTables="0"/>
  <autoFilter ref="B4:O46" xr:uid="{6B80B2CB-02C1-4760-8511-F9F6B730A777}"/>
  <mergeCells count="8">
    <mergeCell ref="C52:D52"/>
    <mergeCell ref="C53:D53"/>
    <mergeCell ref="C1:G1"/>
    <mergeCell ref="B2:C3"/>
    <mergeCell ref="C48:D48"/>
    <mergeCell ref="C49:D49"/>
    <mergeCell ref="C50:D50"/>
    <mergeCell ref="C51:D51"/>
  </mergeCells>
  <phoneticPr fontId="1"/>
  <printOptions horizontalCentered="1"/>
  <pageMargins left="0.39370078740157483" right="0.39370078740157483" top="0.47244094488188981" bottom="0.23622047244094491" header="0.19685039370078741" footer="0.11811023622047245"/>
  <pageSetup paperSize="9" scale="89" orientation="portrait" r:id="rId1"/>
  <headerFooter alignWithMargins="0"/>
  <rowBreaks count="1" manualBreakCount="1">
    <brk id="45" max="16383" man="1"/>
  </rowBreaks>
  <colBreaks count="1" manualBreakCount="1">
    <brk id="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N240"/>
  <sheetViews>
    <sheetView showGridLines="0" view="pageBreakPreview" zoomScale="41" zoomScaleNormal="35" zoomScaleSheetLayoutView="41" workbookViewId="0">
      <selection activeCell="C236" sqref="C236:H236"/>
    </sheetView>
  </sheetViews>
  <sheetFormatPr defaultRowHeight="32.25" x14ac:dyDescent="0.15"/>
  <cols>
    <col min="1" max="1" width="8.75" style="45" customWidth="1"/>
    <col min="2" max="2" width="15.25" customWidth="1"/>
    <col min="3" max="3" width="22.5" customWidth="1"/>
    <col min="4" max="4" width="14.125" customWidth="1"/>
    <col min="5" max="5" width="79.875" customWidth="1"/>
    <col min="6" max="6" width="25.25" customWidth="1"/>
    <col min="7" max="8" width="21.5" customWidth="1"/>
    <col min="9" max="9" width="3.875" customWidth="1"/>
    <col min="10" max="10" width="4.125" customWidth="1"/>
    <col min="12" max="12" width="13" customWidth="1"/>
  </cols>
  <sheetData>
    <row r="1" spans="1:14" ht="9" customHeight="1" x14ac:dyDescent="0.15"/>
    <row r="2" spans="1:14" ht="53.25" customHeight="1" x14ac:dyDescent="0.15">
      <c r="C2" s="51" t="s">
        <v>1</v>
      </c>
      <c r="D2" s="52"/>
      <c r="E2" s="52"/>
      <c r="F2" s="52"/>
      <c r="G2" s="52"/>
      <c r="H2" s="52"/>
      <c r="I2" s="2"/>
      <c r="K2" s="9"/>
      <c r="L2" s="9"/>
    </row>
    <row r="3" spans="1:14" ht="132.75" customHeight="1" x14ac:dyDescent="0.15">
      <c r="A3" s="45">
        <v>1</v>
      </c>
      <c r="C3" s="14" t="s">
        <v>3</v>
      </c>
      <c r="D3" s="53">
        <f>VLOOKUP(A3,record1,6)</f>
        <v>0</v>
      </c>
      <c r="E3" s="54"/>
      <c r="F3" s="54"/>
      <c r="G3" s="54"/>
      <c r="H3" s="55"/>
      <c r="I3" s="3"/>
      <c r="K3" s="1"/>
      <c r="L3" s="10"/>
    </row>
    <row r="4" spans="1:14" ht="87" customHeight="1" x14ac:dyDescent="0.15">
      <c r="C4" s="15" t="s">
        <v>4</v>
      </c>
      <c r="D4" s="18"/>
      <c r="E4" s="38">
        <f>VLOOKUP(A3,record1,3)</f>
        <v>0</v>
      </c>
      <c r="F4" s="17" t="s">
        <v>24</v>
      </c>
      <c r="G4" s="13">
        <f>VLOOKUP(A3,record1,4)</f>
        <v>0</v>
      </c>
      <c r="H4" s="17" t="s">
        <v>0</v>
      </c>
      <c r="I4" s="1"/>
      <c r="K4" s="6"/>
      <c r="L4" s="8"/>
      <c r="M4" s="37"/>
      <c r="N4" s="37"/>
    </row>
    <row r="5" spans="1:14" ht="86.25" customHeight="1" x14ac:dyDescent="0.15">
      <c r="C5" s="16" t="s">
        <v>2</v>
      </c>
      <c r="D5" s="56">
        <f>VLOOKUP(A3,record1,5)</f>
        <v>0</v>
      </c>
      <c r="E5" s="56"/>
      <c r="F5" s="56"/>
      <c r="G5" s="56"/>
      <c r="H5" s="56"/>
      <c r="I5" s="4"/>
      <c r="K5" s="1"/>
      <c r="L5" s="11"/>
    </row>
    <row r="6" spans="1:14" ht="34.5" customHeight="1" x14ac:dyDescent="0.15">
      <c r="C6" s="57" t="s">
        <v>32</v>
      </c>
      <c r="D6" s="58"/>
      <c r="E6" s="58"/>
      <c r="F6" s="58"/>
      <c r="G6" s="58"/>
      <c r="H6" s="59"/>
      <c r="I6" s="5"/>
      <c r="K6" s="12"/>
      <c r="L6" s="12"/>
    </row>
    <row r="7" spans="1:14" ht="28.5" customHeight="1" x14ac:dyDescent="0.15">
      <c r="C7" s="7"/>
      <c r="D7" s="5"/>
      <c r="E7" s="5"/>
      <c r="F7" s="5"/>
      <c r="G7" s="5"/>
      <c r="H7" s="5"/>
      <c r="I7" s="5"/>
      <c r="K7" s="7"/>
      <c r="L7" s="5"/>
    </row>
    <row r="8" spans="1:14" ht="53.25" customHeight="1" x14ac:dyDescent="0.15">
      <c r="C8" s="51" t="s">
        <v>1</v>
      </c>
      <c r="D8" s="52"/>
      <c r="E8" s="52"/>
      <c r="F8" s="52"/>
      <c r="G8" s="52"/>
      <c r="H8" s="52"/>
      <c r="I8" s="2"/>
      <c r="K8" s="9"/>
      <c r="L8" s="9"/>
    </row>
    <row r="9" spans="1:14" ht="132.75" customHeight="1" x14ac:dyDescent="0.15">
      <c r="A9" s="45">
        <v>2</v>
      </c>
      <c r="C9" s="14" t="s">
        <v>3</v>
      </c>
      <c r="D9" s="53">
        <f>VLOOKUP(A9,record1,6)</f>
        <v>0</v>
      </c>
      <c r="E9" s="54"/>
      <c r="F9" s="54"/>
      <c r="G9" s="54"/>
      <c r="H9" s="55"/>
      <c r="I9" s="3"/>
      <c r="K9" s="1"/>
      <c r="L9" s="10"/>
    </row>
    <row r="10" spans="1:14" ht="87" customHeight="1" x14ac:dyDescent="0.15">
      <c r="C10" s="15" t="s">
        <v>4</v>
      </c>
      <c r="D10" s="18"/>
      <c r="E10" s="38">
        <f>VLOOKUP(A9,record1,3)</f>
        <v>0</v>
      </c>
      <c r="F10" s="17" t="s">
        <v>24</v>
      </c>
      <c r="G10" s="13">
        <f>VLOOKUP(A9,record1,4)</f>
        <v>0</v>
      </c>
      <c r="H10" s="17" t="s">
        <v>0</v>
      </c>
      <c r="I10" s="1"/>
      <c r="K10" s="6"/>
      <c r="L10" s="8"/>
    </row>
    <row r="11" spans="1:14" ht="86.25" customHeight="1" x14ac:dyDescent="0.15">
      <c r="C11" s="16" t="s">
        <v>2</v>
      </c>
      <c r="D11" s="56">
        <f>VLOOKUP(A9,record1,5)</f>
        <v>0</v>
      </c>
      <c r="E11" s="56"/>
      <c r="F11" s="56"/>
      <c r="G11" s="56"/>
      <c r="H11" s="56"/>
      <c r="I11" s="4"/>
      <c r="K11" s="1"/>
      <c r="L11" s="11"/>
    </row>
    <row r="12" spans="1:14" ht="27.75" customHeight="1" x14ac:dyDescent="0.15">
      <c r="C12" s="57" t="s">
        <v>32</v>
      </c>
      <c r="D12" s="58"/>
      <c r="E12" s="58"/>
      <c r="F12" s="58"/>
      <c r="G12" s="58"/>
      <c r="H12" s="59"/>
      <c r="I12" s="5"/>
      <c r="K12" s="12"/>
      <c r="L12" s="12"/>
    </row>
    <row r="13" spans="1:14" ht="33" customHeight="1" x14ac:dyDescent="0.15">
      <c r="C13" s="7"/>
      <c r="D13" s="5"/>
      <c r="E13" s="5"/>
      <c r="F13" s="5"/>
      <c r="G13" s="5"/>
      <c r="H13" s="5"/>
      <c r="I13" s="5"/>
      <c r="K13" s="7"/>
      <c r="L13" s="5"/>
    </row>
    <row r="14" spans="1:14" ht="53.25" customHeight="1" x14ac:dyDescent="0.15">
      <c r="C14" s="51" t="s">
        <v>1</v>
      </c>
      <c r="D14" s="52"/>
      <c r="E14" s="52"/>
      <c r="F14" s="52"/>
      <c r="G14" s="52"/>
      <c r="H14" s="52"/>
      <c r="I14" s="2"/>
      <c r="K14" s="9"/>
      <c r="L14" s="9"/>
    </row>
    <row r="15" spans="1:14" ht="132.75" customHeight="1" x14ac:dyDescent="0.15">
      <c r="A15" s="45">
        <v>3</v>
      </c>
      <c r="C15" s="14" t="s">
        <v>3</v>
      </c>
      <c r="D15" s="53">
        <f>VLOOKUP(A15,record1,6)</f>
        <v>0</v>
      </c>
      <c r="E15" s="54"/>
      <c r="F15" s="54"/>
      <c r="G15" s="54"/>
      <c r="H15" s="55"/>
      <c r="I15" s="3"/>
      <c r="K15" s="1"/>
      <c r="L15" s="10"/>
    </row>
    <row r="16" spans="1:14" ht="87" customHeight="1" x14ac:dyDescent="0.15">
      <c r="C16" s="15" t="s">
        <v>4</v>
      </c>
      <c r="D16" s="18"/>
      <c r="E16" s="38">
        <f>VLOOKUP(A15,record1,3)</f>
        <v>0</v>
      </c>
      <c r="F16" s="17" t="s">
        <v>24</v>
      </c>
      <c r="G16" s="13">
        <f>VLOOKUP(A15,record1,4)</f>
        <v>0</v>
      </c>
      <c r="H16" s="17" t="s">
        <v>0</v>
      </c>
      <c r="I16" s="1"/>
      <c r="K16" s="6"/>
      <c r="L16" s="8"/>
    </row>
    <row r="17" spans="1:14" ht="86.25" customHeight="1" x14ac:dyDescent="0.15">
      <c r="C17" s="16" t="s">
        <v>2</v>
      </c>
      <c r="D17" s="56">
        <f>VLOOKUP(A15,record1,5)</f>
        <v>0</v>
      </c>
      <c r="E17" s="56"/>
      <c r="F17" s="56"/>
      <c r="G17" s="56"/>
      <c r="H17" s="56"/>
      <c r="I17" s="4"/>
      <c r="K17" s="1"/>
      <c r="L17" s="11"/>
    </row>
    <row r="18" spans="1:14" ht="30.75" customHeight="1" x14ac:dyDescent="0.15">
      <c r="C18" s="57" t="s">
        <v>32</v>
      </c>
      <c r="D18" s="58"/>
      <c r="E18" s="58"/>
      <c r="F18" s="58"/>
      <c r="G18" s="58"/>
      <c r="H18" s="59"/>
      <c r="I18" s="5"/>
      <c r="K18" s="12"/>
      <c r="L18" s="12"/>
    </row>
    <row r="19" spans="1:14" ht="27" customHeight="1" x14ac:dyDescent="0.15">
      <c r="C19" s="7"/>
      <c r="D19" s="5"/>
      <c r="E19" s="5"/>
      <c r="F19" s="5"/>
      <c r="G19" s="5"/>
      <c r="H19" s="5"/>
      <c r="I19" s="5"/>
      <c r="K19" s="7"/>
      <c r="L19" s="5"/>
    </row>
    <row r="20" spans="1:14" ht="53.25" customHeight="1" x14ac:dyDescent="0.15">
      <c r="C20" s="51" t="s">
        <v>1</v>
      </c>
      <c r="D20" s="52"/>
      <c r="E20" s="52"/>
      <c r="F20" s="52"/>
      <c r="G20" s="52"/>
      <c r="H20" s="52"/>
      <c r="I20" s="2"/>
      <c r="K20" s="9"/>
      <c r="L20" s="9"/>
    </row>
    <row r="21" spans="1:14" ht="132.75" customHeight="1" x14ac:dyDescent="0.15">
      <c r="A21" s="45">
        <v>4</v>
      </c>
      <c r="C21" s="14" t="s">
        <v>3</v>
      </c>
      <c r="D21" s="53">
        <f>VLOOKUP(A21,record1,6)</f>
        <v>0</v>
      </c>
      <c r="E21" s="54"/>
      <c r="F21" s="54"/>
      <c r="G21" s="54"/>
      <c r="H21" s="55"/>
      <c r="I21" s="3"/>
      <c r="K21" s="1"/>
      <c r="L21" s="10"/>
    </row>
    <row r="22" spans="1:14" ht="87" customHeight="1" x14ac:dyDescent="0.15">
      <c r="C22" s="15" t="s">
        <v>4</v>
      </c>
      <c r="D22" s="18"/>
      <c r="E22" s="38">
        <f>VLOOKUP(A21,record1,3)</f>
        <v>0</v>
      </c>
      <c r="F22" s="17" t="s">
        <v>24</v>
      </c>
      <c r="G22" s="13">
        <f>VLOOKUP(A21,record1,4)</f>
        <v>0</v>
      </c>
      <c r="H22" s="17" t="s">
        <v>0</v>
      </c>
      <c r="I22" s="1"/>
      <c r="K22" s="6"/>
      <c r="L22" s="8"/>
    </row>
    <row r="23" spans="1:14" ht="86.25" customHeight="1" x14ac:dyDescent="0.15">
      <c r="C23" s="16" t="s">
        <v>2</v>
      </c>
      <c r="D23" s="56">
        <f>VLOOKUP(A21,record1,5)</f>
        <v>0</v>
      </c>
      <c r="E23" s="56"/>
      <c r="F23" s="56"/>
      <c r="G23" s="56"/>
      <c r="H23" s="56"/>
      <c r="I23" s="4"/>
      <c r="K23" s="1"/>
      <c r="L23" s="11"/>
    </row>
    <row r="24" spans="1:14" ht="32.25" customHeight="1" x14ac:dyDescent="0.15">
      <c r="C24" s="57" t="s">
        <v>32</v>
      </c>
      <c r="D24" s="58"/>
      <c r="E24" s="58"/>
      <c r="F24" s="58"/>
      <c r="G24" s="58"/>
      <c r="H24" s="59"/>
      <c r="I24" s="5"/>
      <c r="K24" s="12"/>
      <c r="L24" s="12"/>
    </row>
    <row r="25" spans="1:14" ht="9" customHeight="1" x14ac:dyDescent="0.15"/>
    <row r="26" spans="1:14" ht="53.25" customHeight="1" x14ac:dyDescent="0.15">
      <c r="C26" s="51" t="s">
        <v>1</v>
      </c>
      <c r="D26" s="52"/>
      <c r="E26" s="52"/>
      <c r="F26" s="52"/>
      <c r="G26" s="52"/>
      <c r="H26" s="52"/>
      <c r="I26" s="2"/>
      <c r="K26" s="9"/>
      <c r="L26" s="9"/>
    </row>
    <row r="27" spans="1:14" ht="132.75" customHeight="1" x14ac:dyDescent="0.15">
      <c r="A27" s="45">
        <v>5</v>
      </c>
      <c r="C27" s="14" t="s">
        <v>3</v>
      </c>
      <c r="D27" s="53">
        <f>VLOOKUP(A27,record1,6)</f>
        <v>0</v>
      </c>
      <c r="E27" s="54"/>
      <c r="F27" s="54"/>
      <c r="G27" s="54"/>
      <c r="H27" s="55"/>
      <c r="I27" s="3"/>
      <c r="K27" s="1"/>
      <c r="L27" s="10"/>
    </row>
    <row r="28" spans="1:14" ht="87" customHeight="1" x14ac:dyDescent="0.15">
      <c r="C28" s="15" t="s">
        <v>4</v>
      </c>
      <c r="D28" s="18"/>
      <c r="E28" s="38">
        <f>VLOOKUP(A27,record1,3)</f>
        <v>0</v>
      </c>
      <c r="F28" s="17" t="s">
        <v>24</v>
      </c>
      <c r="G28" s="13">
        <f>VLOOKUP(A27,record1,4)</f>
        <v>0</v>
      </c>
      <c r="H28" s="17" t="s">
        <v>0</v>
      </c>
      <c r="I28" s="1"/>
      <c r="K28" s="6"/>
      <c r="L28" s="8"/>
      <c r="M28" s="37"/>
      <c r="N28" s="37"/>
    </row>
    <row r="29" spans="1:14" ht="86.25" customHeight="1" x14ac:dyDescent="0.15">
      <c r="C29" s="16" t="s">
        <v>2</v>
      </c>
      <c r="D29" s="56">
        <f>VLOOKUP(A27,record1,5)</f>
        <v>0</v>
      </c>
      <c r="E29" s="56"/>
      <c r="F29" s="56"/>
      <c r="G29" s="56"/>
      <c r="H29" s="56"/>
      <c r="I29" s="4"/>
      <c r="K29" s="1"/>
      <c r="L29" s="11"/>
    </row>
    <row r="30" spans="1:14" ht="34.5" customHeight="1" x14ac:dyDescent="0.15">
      <c r="C30" s="57" t="s">
        <v>33</v>
      </c>
      <c r="D30" s="58"/>
      <c r="E30" s="58"/>
      <c r="F30" s="58"/>
      <c r="G30" s="58"/>
      <c r="H30" s="59"/>
      <c r="I30" s="5"/>
      <c r="K30" s="12"/>
      <c r="L30" s="12"/>
    </row>
    <row r="31" spans="1:14" ht="28.5" customHeight="1" x14ac:dyDescent="0.15">
      <c r="C31" s="7"/>
      <c r="D31" s="5"/>
      <c r="E31" s="5"/>
      <c r="F31" s="5"/>
      <c r="G31" s="5"/>
      <c r="H31" s="5"/>
      <c r="I31" s="5"/>
      <c r="K31" s="7"/>
      <c r="L31" s="5"/>
    </row>
    <row r="32" spans="1:14" ht="53.25" customHeight="1" x14ac:dyDescent="0.15">
      <c r="C32" s="51" t="s">
        <v>1</v>
      </c>
      <c r="D32" s="52"/>
      <c r="E32" s="52"/>
      <c r="F32" s="52"/>
      <c r="G32" s="52"/>
      <c r="H32" s="52"/>
      <c r="I32" s="2"/>
      <c r="K32" s="9"/>
      <c r="L32" s="9"/>
    </row>
    <row r="33" spans="1:12" ht="132.75" customHeight="1" x14ac:dyDescent="0.15">
      <c r="A33" s="45">
        <v>6</v>
      </c>
      <c r="C33" s="14" t="s">
        <v>3</v>
      </c>
      <c r="D33" s="53">
        <f>VLOOKUP(A33,record1,6)</f>
        <v>0</v>
      </c>
      <c r="E33" s="54"/>
      <c r="F33" s="54"/>
      <c r="G33" s="54"/>
      <c r="H33" s="55"/>
      <c r="I33" s="3"/>
      <c r="K33" s="1"/>
      <c r="L33" s="10"/>
    </row>
    <row r="34" spans="1:12" ht="87" customHeight="1" x14ac:dyDescent="0.15">
      <c r="C34" s="15" t="s">
        <v>4</v>
      </c>
      <c r="D34" s="18"/>
      <c r="E34" s="38">
        <f>VLOOKUP(A33,record1,3)</f>
        <v>0</v>
      </c>
      <c r="F34" s="17" t="s">
        <v>24</v>
      </c>
      <c r="G34" s="13">
        <f>VLOOKUP(A33,record1,4)</f>
        <v>0</v>
      </c>
      <c r="H34" s="17" t="s">
        <v>0</v>
      </c>
      <c r="I34" s="1"/>
      <c r="K34" s="6"/>
      <c r="L34" s="8"/>
    </row>
    <row r="35" spans="1:12" ht="86.25" customHeight="1" x14ac:dyDescent="0.15">
      <c r="C35" s="16" t="s">
        <v>2</v>
      </c>
      <c r="D35" s="56">
        <f>VLOOKUP(A33,record1,5)</f>
        <v>0</v>
      </c>
      <c r="E35" s="56"/>
      <c r="F35" s="56"/>
      <c r="G35" s="56"/>
      <c r="H35" s="56"/>
      <c r="I35" s="4"/>
      <c r="K35" s="1"/>
      <c r="L35" s="11"/>
    </row>
    <row r="36" spans="1:12" ht="27.75" customHeight="1" x14ac:dyDescent="0.15">
      <c r="C36" s="57" t="s">
        <v>32</v>
      </c>
      <c r="D36" s="58"/>
      <c r="E36" s="58"/>
      <c r="F36" s="58"/>
      <c r="G36" s="58"/>
      <c r="H36" s="59"/>
      <c r="I36" s="5"/>
      <c r="K36" s="12"/>
      <c r="L36" s="12"/>
    </row>
    <row r="37" spans="1:12" ht="33" customHeight="1" x14ac:dyDescent="0.15">
      <c r="C37" s="7"/>
      <c r="D37" s="5"/>
      <c r="E37" s="5"/>
      <c r="F37" s="5"/>
      <c r="G37" s="5"/>
      <c r="H37" s="5"/>
      <c r="I37" s="5"/>
      <c r="K37" s="7"/>
      <c r="L37" s="5"/>
    </row>
    <row r="38" spans="1:12" ht="53.25" customHeight="1" x14ac:dyDescent="0.15">
      <c r="C38" s="51" t="s">
        <v>1</v>
      </c>
      <c r="D38" s="52"/>
      <c r="E38" s="52"/>
      <c r="F38" s="52"/>
      <c r="G38" s="52"/>
      <c r="H38" s="52"/>
      <c r="I38" s="2"/>
      <c r="K38" s="9"/>
      <c r="L38" s="9"/>
    </row>
    <row r="39" spans="1:12" ht="132.75" customHeight="1" x14ac:dyDescent="0.15">
      <c r="A39" s="45">
        <v>7</v>
      </c>
      <c r="C39" s="14" t="s">
        <v>3</v>
      </c>
      <c r="D39" s="53">
        <f>VLOOKUP(A39,record1,6)</f>
        <v>0</v>
      </c>
      <c r="E39" s="54"/>
      <c r="F39" s="54"/>
      <c r="G39" s="54"/>
      <c r="H39" s="55"/>
      <c r="I39" s="3"/>
      <c r="K39" s="1"/>
      <c r="L39" s="10"/>
    </row>
    <row r="40" spans="1:12" ht="87" customHeight="1" x14ac:dyDescent="0.15">
      <c r="C40" s="15" t="s">
        <v>4</v>
      </c>
      <c r="D40" s="18"/>
      <c r="E40" s="38">
        <f>VLOOKUP(A39,record1,3)</f>
        <v>0</v>
      </c>
      <c r="F40" s="17" t="s">
        <v>24</v>
      </c>
      <c r="G40" s="13">
        <f>VLOOKUP(A39,record1,4)</f>
        <v>0</v>
      </c>
      <c r="H40" s="17" t="s">
        <v>0</v>
      </c>
      <c r="I40" s="1"/>
      <c r="K40" s="6"/>
      <c r="L40" s="8"/>
    </row>
    <row r="41" spans="1:12" ht="86.25" customHeight="1" x14ac:dyDescent="0.15">
      <c r="C41" s="16" t="s">
        <v>2</v>
      </c>
      <c r="D41" s="56">
        <f>VLOOKUP(A39,record1,5)</f>
        <v>0</v>
      </c>
      <c r="E41" s="56"/>
      <c r="F41" s="56"/>
      <c r="G41" s="56"/>
      <c r="H41" s="56"/>
      <c r="I41" s="4"/>
      <c r="K41" s="1"/>
      <c r="L41" s="11"/>
    </row>
    <row r="42" spans="1:12" ht="30.75" customHeight="1" x14ac:dyDescent="0.15">
      <c r="C42" s="57" t="s">
        <v>32</v>
      </c>
      <c r="D42" s="58"/>
      <c r="E42" s="58"/>
      <c r="F42" s="58"/>
      <c r="G42" s="58"/>
      <c r="H42" s="59"/>
      <c r="I42" s="5"/>
      <c r="K42" s="12"/>
      <c r="L42" s="12"/>
    </row>
    <row r="43" spans="1:12" ht="27" customHeight="1" x14ac:dyDescent="0.15">
      <c r="C43" s="7"/>
      <c r="D43" s="5"/>
      <c r="E43" s="5"/>
      <c r="F43" s="5"/>
      <c r="G43" s="5"/>
      <c r="H43" s="5"/>
      <c r="I43" s="5"/>
      <c r="K43" s="7"/>
      <c r="L43" s="5"/>
    </row>
    <row r="44" spans="1:12" ht="53.25" customHeight="1" x14ac:dyDescent="0.15">
      <c r="C44" s="51" t="s">
        <v>1</v>
      </c>
      <c r="D44" s="52"/>
      <c r="E44" s="52"/>
      <c r="F44" s="52"/>
      <c r="G44" s="52"/>
      <c r="H44" s="52"/>
      <c r="I44" s="2"/>
      <c r="K44" s="9"/>
      <c r="L44" s="9"/>
    </row>
    <row r="45" spans="1:12" ht="132.75" customHeight="1" x14ac:dyDescent="0.15">
      <c r="A45" s="45">
        <v>8</v>
      </c>
      <c r="C45" s="14" t="s">
        <v>3</v>
      </c>
      <c r="D45" s="53">
        <f>VLOOKUP(A45,record1,6)</f>
        <v>0</v>
      </c>
      <c r="E45" s="54"/>
      <c r="F45" s="54"/>
      <c r="G45" s="54"/>
      <c r="H45" s="55"/>
      <c r="I45" s="3"/>
      <c r="K45" s="1"/>
      <c r="L45" s="10"/>
    </row>
    <row r="46" spans="1:12" ht="87" customHeight="1" x14ac:dyDescent="0.15">
      <c r="C46" s="15" t="s">
        <v>4</v>
      </c>
      <c r="D46" s="18"/>
      <c r="E46" s="38">
        <f>VLOOKUP(A45,record1,3)</f>
        <v>0</v>
      </c>
      <c r="F46" s="17" t="s">
        <v>24</v>
      </c>
      <c r="G46" s="13">
        <f>VLOOKUP(A45,record1,4)</f>
        <v>0</v>
      </c>
      <c r="H46" s="17" t="s">
        <v>0</v>
      </c>
      <c r="I46" s="1"/>
      <c r="K46" s="6"/>
      <c r="L46" s="8"/>
    </row>
    <row r="47" spans="1:12" ht="86.25" customHeight="1" x14ac:dyDescent="0.15">
      <c r="C47" s="16" t="s">
        <v>2</v>
      </c>
      <c r="D47" s="56">
        <f>VLOOKUP(A45,record1,5)</f>
        <v>0</v>
      </c>
      <c r="E47" s="56"/>
      <c r="F47" s="56"/>
      <c r="G47" s="56"/>
      <c r="H47" s="56"/>
      <c r="I47" s="4"/>
      <c r="K47" s="1"/>
      <c r="L47" s="11"/>
    </row>
    <row r="48" spans="1:12" ht="32.25" customHeight="1" x14ac:dyDescent="0.15">
      <c r="C48" s="57" t="s">
        <v>32</v>
      </c>
      <c r="D48" s="58"/>
      <c r="E48" s="58"/>
      <c r="F48" s="58"/>
      <c r="G48" s="58"/>
      <c r="H48" s="59"/>
      <c r="I48" s="5"/>
      <c r="K48" s="12"/>
      <c r="L48" s="12"/>
    </row>
    <row r="49" spans="1:14" ht="9" customHeight="1" x14ac:dyDescent="0.15"/>
    <row r="50" spans="1:14" ht="53.25" customHeight="1" x14ac:dyDescent="0.15">
      <c r="C50" s="51" t="s">
        <v>1</v>
      </c>
      <c r="D50" s="52"/>
      <c r="E50" s="52"/>
      <c r="F50" s="52"/>
      <c r="G50" s="52"/>
      <c r="H50" s="52"/>
      <c r="I50" s="2"/>
      <c r="K50" s="9"/>
      <c r="L50" s="9"/>
    </row>
    <row r="51" spans="1:14" ht="132.75" customHeight="1" x14ac:dyDescent="0.15">
      <c r="A51" s="45">
        <v>9</v>
      </c>
      <c r="C51" s="14" t="s">
        <v>3</v>
      </c>
      <c r="D51" s="53">
        <f>VLOOKUP(A51,record1,6)</f>
        <v>0</v>
      </c>
      <c r="E51" s="54"/>
      <c r="F51" s="54"/>
      <c r="G51" s="54"/>
      <c r="H51" s="55"/>
      <c r="I51" s="3"/>
      <c r="K51" s="1"/>
      <c r="L51" s="10"/>
    </row>
    <row r="52" spans="1:14" ht="87" customHeight="1" x14ac:dyDescent="0.15">
      <c r="C52" s="15" t="s">
        <v>4</v>
      </c>
      <c r="D52" s="18"/>
      <c r="E52" s="38"/>
      <c r="F52" s="17" t="s">
        <v>24</v>
      </c>
      <c r="G52" s="13">
        <f>VLOOKUP(A51,record1,4)</f>
        <v>0</v>
      </c>
      <c r="H52" s="17" t="s">
        <v>0</v>
      </c>
      <c r="I52" s="1"/>
      <c r="K52" s="6"/>
      <c r="L52" s="8"/>
      <c r="M52" s="37"/>
      <c r="N52" s="37"/>
    </row>
    <row r="53" spans="1:14" ht="86.25" customHeight="1" x14ac:dyDescent="0.15">
      <c r="C53" s="16" t="s">
        <v>2</v>
      </c>
      <c r="D53" s="56">
        <f>VLOOKUP(A51,record1,5)</f>
        <v>0</v>
      </c>
      <c r="E53" s="56"/>
      <c r="F53" s="56"/>
      <c r="G53" s="56"/>
      <c r="H53" s="56"/>
      <c r="I53" s="4"/>
      <c r="K53" s="1"/>
      <c r="L53" s="11"/>
    </row>
    <row r="54" spans="1:14" ht="34.5" customHeight="1" x14ac:dyDescent="0.15">
      <c r="C54" s="57" t="s">
        <v>32</v>
      </c>
      <c r="D54" s="58"/>
      <c r="E54" s="58"/>
      <c r="F54" s="58"/>
      <c r="G54" s="58"/>
      <c r="H54" s="59"/>
      <c r="I54" s="5"/>
      <c r="K54" s="12"/>
      <c r="L54" s="12"/>
    </row>
    <row r="55" spans="1:14" ht="28.5" customHeight="1" x14ac:dyDescent="0.15">
      <c r="C55" s="7"/>
      <c r="D55" s="5"/>
      <c r="E55" s="5"/>
      <c r="F55" s="5"/>
      <c r="G55" s="5"/>
      <c r="H55" s="5"/>
      <c r="I55" s="5"/>
      <c r="K55" s="7"/>
      <c r="L55" s="5"/>
    </row>
    <row r="56" spans="1:14" ht="53.25" customHeight="1" x14ac:dyDescent="0.15">
      <c r="C56" s="51" t="s">
        <v>1</v>
      </c>
      <c r="D56" s="52"/>
      <c r="E56" s="52"/>
      <c r="F56" s="52"/>
      <c r="G56" s="52"/>
      <c r="H56" s="52"/>
      <c r="I56" s="2"/>
      <c r="K56" s="9"/>
      <c r="L56" s="9"/>
    </row>
    <row r="57" spans="1:14" ht="132.75" customHeight="1" x14ac:dyDescent="0.15">
      <c r="A57" s="45">
        <v>10</v>
      </c>
      <c r="C57" s="14" t="s">
        <v>3</v>
      </c>
      <c r="D57" s="53">
        <f>VLOOKUP(A57,record1,6)</f>
        <v>0</v>
      </c>
      <c r="E57" s="54"/>
      <c r="F57" s="54"/>
      <c r="G57" s="54"/>
      <c r="H57" s="55"/>
      <c r="I57" s="3"/>
      <c r="K57" s="1"/>
      <c r="L57" s="10"/>
    </row>
    <row r="58" spans="1:14" ht="87" customHeight="1" x14ac:dyDescent="0.15">
      <c r="C58" s="15" t="s">
        <v>4</v>
      </c>
      <c r="D58" s="18"/>
      <c r="E58" s="38">
        <f>VLOOKUP(A57,record1,3)</f>
        <v>0</v>
      </c>
      <c r="F58" s="17" t="s">
        <v>24</v>
      </c>
      <c r="G58" s="13">
        <f>VLOOKUP(A57,record1,4)</f>
        <v>0</v>
      </c>
      <c r="H58" s="17" t="s">
        <v>0</v>
      </c>
      <c r="I58" s="1"/>
      <c r="K58" s="6"/>
      <c r="L58" s="8"/>
    </row>
    <row r="59" spans="1:14" ht="86.25" customHeight="1" x14ac:dyDescent="0.15">
      <c r="C59" s="16" t="s">
        <v>2</v>
      </c>
      <c r="D59" s="56">
        <f>VLOOKUP(A57,record1,5)</f>
        <v>0</v>
      </c>
      <c r="E59" s="56"/>
      <c r="F59" s="56"/>
      <c r="G59" s="56"/>
      <c r="H59" s="56"/>
      <c r="I59" s="4"/>
      <c r="K59" s="1"/>
      <c r="L59" s="11"/>
    </row>
    <row r="60" spans="1:14" ht="27.75" customHeight="1" x14ac:dyDescent="0.15">
      <c r="C60" s="57" t="s">
        <v>32</v>
      </c>
      <c r="D60" s="58"/>
      <c r="E60" s="58"/>
      <c r="F60" s="58"/>
      <c r="G60" s="58"/>
      <c r="H60" s="59"/>
      <c r="I60" s="5"/>
      <c r="K60" s="12"/>
      <c r="L60" s="12"/>
    </row>
    <row r="61" spans="1:14" ht="33" customHeight="1" x14ac:dyDescent="0.15">
      <c r="C61" s="7"/>
      <c r="D61" s="5"/>
      <c r="E61" s="5"/>
      <c r="F61" s="5"/>
      <c r="G61" s="5"/>
      <c r="H61" s="5"/>
      <c r="I61" s="5"/>
      <c r="K61" s="7"/>
      <c r="L61" s="5"/>
    </row>
    <row r="62" spans="1:14" ht="53.25" customHeight="1" x14ac:dyDescent="0.15">
      <c r="C62" s="51" t="s">
        <v>1</v>
      </c>
      <c r="D62" s="52"/>
      <c r="E62" s="52"/>
      <c r="F62" s="52"/>
      <c r="G62" s="52"/>
      <c r="H62" s="52"/>
      <c r="I62" s="2"/>
      <c r="K62" s="9"/>
      <c r="L62" s="9"/>
    </row>
    <row r="63" spans="1:14" ht="132.75" customHeight="1" x14ac:dyDescent="0.15">
      <c r="A63" s="45">
        <v>11</v>
      </c>
      <c r="C63" s="14" t="s">
        <v>3</v>
      </c>
      <c r="D63" s="53">
        <f>VLOOKUP(A63,record1,6)</f>
        <v>0</v>
      </c>
      <c r="E63" s="54"/>
      <c r="F63" s="54"/>
      <c r="G63" s="54"/>
      <c r="H63" s="55"/>
      <c r="I63" s="3"/>
      <c r="K63" s="1"/>
      <c r="L63" s="10"/>
    </row>
    <row r="64" spans="1:14" ht="87" customHeight="1" x14ac:dyDescent="0.15">
      <c r="C64" s="15" t="s">
        <v>4</v>
      </c>
      <c r="D64" s="18"/>
      <c r="E64" s="38">
        <f>VLOOKUP(A63,record1,3)</f>
        <v>0</v>
      </c>
      <c r="F64" s="17" t="s">
        <v>24</v>
      </c>
      <c r="G64" s="13">
        <f>VLOOKUP(A63,record1,4)</f>
        <v>0</v>
      </c>
      <c r="H64" s="17" t="s">
        <v>0</v>
      </c>
      <c r="I64" s="1"/>
      <c r="K64" s="6"/>
      <c r="L64" s="8"/>
    </row>
    <row r="65" spans="1:14" ht="86.25" customHeight="1" x14ac:dyDescent="0.15">
      <c r="C65" s="16" t="s">
        <v>2</v>
      </c>
      <c r="D65" s="56">
        <f>VLOOKUP(A63,record1,5)</f>
        <v>0</v>
      </c>
      <c r="E65" s="56"/>
      <c r="F65" s="56"/>
      <c r="G65" s="56"/>
      <c r="H65" s="56"/>
      <c r="I65" s="4"/>
      <c r="K65" s="1"/>
      <c r="L65" s="11"/>
    </row>
    <row r="66" spans="1:14" ht="30.75" customHeight="1" x14ac:dyDescent="0.15">
      <c r="C66" s="57" t="s">
        <v>32</v>
      </c>
      <c r="D66" s="58"/>
      <c r="E66" s="58"/>
      <c r="F66" s="58"/>
      <c r="G66" s="58"/>
      <c r="H66" s="59"/>
      <c r="I66" s="5"/>
      <c r="K66" s="12"/>
      <c r="L66" s="12"/>
    </row>
    <row r="67" spans="1:14" ht="27" customHeight="1" x14ac:dyDescent="0.15">
      <c r="C67" s="7"/>
      <c r="D67" s="5"/>
      <c r="E67" s="5"/>
      <c r="F67" s="5"/>
      <c r="G67" s="5"/>
      <c r="H67" s="5"/>
      <c r="I67" s="5"/>
      <c r="K67" s="7"/>
      <c r="L67" s="5"/>
    </row>
    <row r="68" spans="1:14" ht="53.25" customHeight="1" x14ac:dyDescent="0.15">
      <c r="C68" s="51" t="s">
        <v>1</v>
      </c>
      <c r="D68" s="52"/>
      <c r="E68" s="52"/>
      <c r="F68" s="52"/>
      <c r="G68" s="52"/>
      <c r="H68" s="52"/>
      <c r="I68" s="2"/>
      <c r="K68" s="9"/>
      <c r="L68" s="9"/>
    </row>
    <row r="69" spans="1:14" ht="132.75" customHeight="1" x14ac:dyDescent="0.15">
      <c r="A69" s="45">
        <v>12</v>
      </c>
      <c r="C69" s="14" t="s">
        <v>3</v>
      </c>
      <c r="D69" s="53">
        <f>VLOOKUP(A69,record1,6)</f>
        <v>0</v>
      </c>
      <c r="E69" s="54"/>
      <c r="F69" s="54"/>
      <c r="G69" s="54"/>
      <c r="H69" s="55"/>
      <c r="I69" s="3"/>
      <c r="K69" s="1"/>
      <c r="L69" s="10"/>
    </row>
    <row r="70" spans="1:14" ht="87" customHeight="1" x14ac:dyDescent="0.15">
      <c r="C70" s="15" t="s">
        <v>4</v>
      </c>
      <c r="D70" s="18"/>
      <c r="E70" s="38">
        <f>VLOOKUP(A69,record1,3)</f>
        <v>0</v>
      </c>
      <c r="F70" s="17" t="s">
        <v>24</v>
      </c>
      <c r="G70" s="13">
        <f>VLOOKUP(A69,record1,4)</f>
        <v>0</v>
      </c>
      <c r="H70" s="17" t="s">
        <v>0</v>
      </c>
      <c r="I70" s="1"/>
      <c r="K70" s="6"/>
      <c r="L70" s="8"/>
    </row>
    <row r="71" spans="1:14" ht="86.25" customHeight="1" x14ac:dyDescent="0.15">
      <c r="C71" s="16" t="s">
        <v>2</v>
      </c>
      <c r="D71" s="56">
        <f>VLOOKUP(A69,record1,5)</f>
        <v>0</v>
      </c>
      <c r="E71" s="56"/>
      <c r="F71" s="56"/>
      <c r="G71" s="56"/>
      <c r="H71" s="56"/>
      <c r="I71" s="4"/>
      <c r="K71" s="1"/>
      <c r="L71" s="11"/>
    </row>
    <row r="72" spans="1:14" ht="32.25" customHeight="1" x14ac:dyDescent="0.15">
      <c r="C72" s="57" t="s">
        <v>32</v>
      </c>
      <c r="D72" s="58"/>
      <c r="E72" s="58"/>
      <c r="F72" s="58"/>
      <c r="G72" s="58"/>
      <c r="H72" s="59"/>
      <c r="I72" s="5"/>
      <c r="K72" s="12"/>
      <c r="L72" s="12"/>
    </row>
    <row r="73" spans="1:14" ht="9" customHeight="1" x14ac:dyDescent="0.15"/>
    <row r="74" spans="1:14" ht="53.25" customHeight="1" x14ac:dyDescent="0.15">
      <c r="C74" s="51" t="s">
        <v>1</v>
      </c>
      <c r="D74" s="52"/>
      <c r="E74" s="52"/>
      <c r="F74" s="52"/>
      <c r="G74" s="52"/>
      <c r="H74" s="52"/>
      <c r="I74" s="2"/>
      <c r="K74" s="9"/>
      <c r="L74" s="9"/>
    </row>
    <row r="75" spans="1:14" ht="132.75" customHeight="1" x14ac:dyDescent="0.15">
      <c r="A75" s="45">
        <v>13</v>
      </c>
      <c r="C75" s="14" t="s">
        <v>3</v>
      </c>
      <c r="D75" s="53">
        <f>VLOOKUP(A75,record1,6)</f>
        <v>0</v>
      </c>
      <c r="E75" s="54"/>
      <c r="F75" s="54"/>
      <c r="G75" s="54"/>
      <c r="H75" s="55"/>
      <c r="I75" s="3"/>
      <c r="K75" s="1"/>
      <c r="L75" s="10"/>
    </row>
    <row r="76" spans="1:14" ht="87" customHeight="1" x14ac:dyDescent="0.15">
      <c r="C76" s="15" t="s">
        <v>4</v>
      </c>
      <c r="D76" s="18"/>
      <c r="E76" s="38">
        <f>VLOOKUP(A75,record1,3)</f>
        <v>0</v>
      </c>
      <c r="F76" s="17" t="s">
        <v>24</v>
      </c>
      <c r="G76" s="13">
        <f>VLOOKUP(A75,record1,4)</f>
        <v>0</v>
      </c>
      <c r="H76" s="17" t="s">
        <v>0</v>
      </c>
      <c r="I76" s="1"/>
      <c r="K76" s="6"/>
      <c r="L76" s="8"/>
      <c r="M76" s="37"/>
      <c r="N76" s="37"/>
    </row>
    <row r="77" spans="1:14" ht="86.25" customHeight="1" x14ac:dyDescent="0.15">
      <c r="C77" s="16" t="s">
        <v>2</v>
      </c>
      <c r="D77" s="56">
        <f>VLOOKUP(A75,record1,5)</f>
        <v>0</v>
      </c>
      <c r="E77" s="56"/>
      <c r="F77" s="56"/>
      <c r="G77" s="56"/>
      <c r="H77" s="56"/>
      <c r="I77" s="4"/>
      <c r="K77" s="1"/>
      <c r="L77" s="11"/>
    </row>
    <row r="78" spans="1:14" ht="34.5" customHeight="1" x14ac:dyDescent="0.15">
      <c r="C78" s="57" t="s">
        <v>32</v>
      </c>
      <c r="D78" s="58"/>
      <c r="E78" s="58"/>
      <c r="F78" s="58"/>
      <c r="G78" s="58"/>
      <c r="H78" s="59"/>
      <c r="I78" s="5"/>
      <c r="K78" s="12"/>
      <c r="L78" s="12"/>
    </row>
    <row r="79" spans="1:14" ht="28.5" customHeight="1" x14ac:dyDescent="0.15">
      <c r="C79" s="7"/>
      <c r="D79" s="5"/>
      <c r="E79" s="5"/>
      <c r="F79" s="5"/>
      <c r="G79" s="5"/>
      <c r="H79" s="5"/>
      <c r="I79" s="5"/>
      <c r="K79" s="7"/>
      <c r="L79" s="5"/>
    </row>
    <row r="80" spans="1:14" ht="53.25" customHeight="1" x14ac:dyDescent="0.15">
      <c r="C80" s="51" t="s">
        <v>1</v>
      </c>
      <c r="D80" s="52"/>
      <c r="E80" s="52"/>
      <c r="F80" s="52"/>
      <c r="G80" s="52"/>
      <c r="H80" s="52"/>
      <c r="I80" s="2"/>
      <c r="K80" s="9"/>
      <c r="L80" s="9"/>
    </row>
    <row r="81" spans="1:12" ht="132.75" customHeight="1" x14ac:dyDescent="0.15">
      <c r="A81" s="45">
        <v>14</v>
      </c>
      <c r="C81" s="14" t="s">
        <v>3</v>
      </c>
      <c r="D81" s="53">
        <f>VLOOKUP(A81,record1,6)</f>
        <v>0</v>
      </c>
      <c r="E81" s="54"/>
      <c r="F81" s="54"/>
      <c r="G81" s="54"/>
      <c r="H81" s="55"/>
      <c r="I81" s="3"/>
      <c r="K81" s="1"/>
      <c r="L81" s="10"/>
    </row>
    <row r="82" spans="1:12" ht="87" customHeight="1" x14ac:dyDescent="0.15">
      <c r="C82" s="15" t="s">
        <v>4</v>
      </c>
      <c r="D82" s="18"/>
      <c r="E82" s="38">
        <f>VLOOKUP(A81,record1,3)</f>
        <v>0</v>
      </c>
      <c r="F82" s="17" t="s">
        <v>24</v>
      </c>
      <c r="G82" s="13">
        <f>VLOOKUP(A81,record1,4)</f>
        <v>0</v>
      </c>
      <c r="H82" s="17" t="s">
        <v>0</v>
      </c>
      <c r="I82" s="1"/>
      <c r="K82" s="6"/>
      <c r="L82" s="8"/>
    </row>
    <row r="83" spans="1:12" ht="86.25" customHeight="1" x14ac:dyDescent="0.15">
      <c r="C83" s="16" t="s">
        <v>2</v>
      </c>
      <c r="D83" s="56">
        <f>VLOOKUP(A81,record1,5)</f>
        <v>0</v>
      </c>
      <c r="E83" s="56"/>
      <c r="F83" s="56"/>
      <c r="G83" s="56"/>
      <c r="H83" s="56"/>
      <c r="I83" s="4"/>
      <c r="K83" s="1"/>
      <c r="L83" s="11"/>
    </row>
    <row r="84" spans="1:12" ht="27.75" customHeight="1" x14ac:dyDescent="0.15">
      <c r="C84" s="57" t="s">
        <v>32</v>
      </c>
      <c r="D84" s="58"/>
      <c r="E84" s="58"/>
      <c r="F84" s="58"/>
      <c r="G84" s="58"/>
      <c r="H84" s="59"/>
      <c r="I84" s="5"/>
      <c r="K84" s="12"/>
      <c r="L84" s="12"/>
    </row>
    <row r="85" spans="1:12" ht="33" customHeight="1" x14ac:dyDescent="0.15">
      <c r="C85" s="7"/>
      <c r="D85" s="5"/>
      <c r="E85" s="5"/>
      <c r="F85" s="5"/>
      <c r="G85" s="5"/>
      <c r="H85" s="5"/>
      <c r="I85" s="5"/>
      <c r="K85" s="7"/>
      <c r="L85" s="5"/>
    </row>
    <row r="86" spans="1:12" ht="53.25" customHeight="1" x14ac:dyDescent="0.15">
      <c r="C86" s="51" t="s">
        <v>1</v>
      </c>
      <c r="D86" s="52"/>
      <c r="E86" s="52"/>
      <c r="F86" s="52"/>
      <c r="G86" s="52"/>
      <c r="H86" s="52"/>
      <c r="I86" s="2"/>
      <c r="K86" s="9"/>
      <c r="L86" s="9"/>
    </row>
    <row r="87" spans="1:12" ht="132.75" customHeight="1" x14ac:dyDescent="0.15">
      <c r="A87" s="45">
        <v>15</v>
      </c>
      <c r="C87" s="14" t="s">
        <v>3</v>
      </c>
      <c r="D87" s="53">
        <f>VLOOKUP(A87,record1,6)</f>
        <v>0</v>
      </c>
      <c r="E87" s="54"/>
      <c r="F87" s="54"/>
      <c r="G87" s="54"/>
      <c r="H87" s="55"/>
      <c r="I87" s="3"/>
      <c r="K87" s="1"/>
      <c r="L87" s="10"/>
    </row>
    <row r="88" spans="1:12" ht="87" customHeight="1" x14ac:dyDescent="0.15">
      <c r="C88" s="15" t="s">
        <v>4</v>
      </c>
      <c r="D88" s="18"/>
      <c r="E88" s="38">
        <f>VLOOKUP(A87,record1,3)</f>
        <v>0</v>
      </c>
      <c r="F88" s="17" t="s">
        <v>24</v>
      </c>
      <c r="G88" s="13">
        <f>VLOOKUP(A87,record1,4)</f>
        <v>0</v>
      </c>
      <c r="H88" s="17" t="s">
        <v>0</v>
      </c>
      <c r="I88" s="1"/>
      <c r="K88" s="6"/>
      <c r="L88" s="8"/>
    </row>
    <row r="89" spans="1:12" ht="86.25" customHeight="1" x14ac:dyDescent="0.15">
      <c r="C89" s="16" t="s">
        <v>2</v>
      </c>
      <c r="D89" s="56">
        <f>VLOOKUP(A87,record1,5)</f>
        <v>0</v>
      </c>
      <c r="E89" s="56"/>
      <c r="F89" s="56"/>
      <c r="G89" s="56"/>
      <c r="H89" s="56"/>
      <c r="I89" s="4"/>
      <c r="K89" s="1"/>
      <c r="L89" s="11"/>
    </row>
    <row r="90" spans="1:12" ht="30.75" customHeight="1" x14ac:dyDescent="0.15">
      <c r="C90" s="57" t="s">
        <v>32</v>
      </c>
      <c r="D90" s="58"/>
      <c r="E90" s="58"/>
      <c r="F90" s="58"/>
      <c r="G90" s="58"/>
      <c r="H90" s="59"/>
      <c r="I90" s="5"/>
      <c r="K90" s="12"/>
      <c r="L90" s="12"/>
    </row>
    <row r="91" spans="1:12" ht="27" customHeight="1" x14ac:dyDescent="0.15">
      <c r="C91" s="7"/>
      <c r="D91" s="5"/>
      <c r="E91" s="5"/>
      <c r="F91" s="5"/>
      <c r="G91" s="5"/>
      <c r="H91" s="5"/>
      <c r="I91" s="5"/>
      <c r="K91" s="7"/>
      <c r="L91" s="5"/>
    </row>
    <row r="92" spans="1:12" ht="53.25" customHeight="1" x14ac:dyDescent="0.15">
      <c r="C92" s="51" t="s">
        <v>1</v>
      </c>
      <c r="D92" s="52"/>
      <c r="E92" s="52"/>
      <c r="F92" s="52"/>
      <c r="G92" s="52"/>
      <c r="H92" s="52"/>
      <c r="I92" s="2"/>
      <c r="K92" s="9"/>
      <c r="L92" s="9"/>
    </row>
    <row r="93" spans="1:12" ht="132.75" customHeight="1" x14ac:dyDescent="0.15">
      <c r="A93" s="45">
        <v>16</v>
      </c>
      <c r="C93" s="14" t="s">
        <v>3</v>
      </c>
      <c r="D93" s="53">
        <f>VLOOKUP(A93,record1,6)</f>
        <v>0</v>
      </c>
      <c r="E93" s="54"/>
      <c r="F93" s="54"/>
      <c r="G93" s="54"/>
      <c r="H93" s="55"/>
      <c r="I93" s="3"/>
      <c r="K93" s="1"/>
      <c r="L93" s="10"/>
    </row>
    <row r="94" spans="1:12" ht="87" customHeight="1" x14ac:dyDescent="0.15">
      <c r="C94" s="15" t="s">
        <v>4</v>
      </c>
      <c r="D94" s="18"/>
      <c r="E94" s="38">
        <f>VLOOKUP(A93,record1,3)</f>
        <v>0</v>
      </c>
      <c r="F94" s="17" t="s">
        <v>24</v>
      </c>
      <c r="G94" s="13">
        <f>VLOOKUP(A93,record1,4)</f>
        <v>0</v>
      </c>
      <c r="H94" s="17" t="s">
        <v>0</v>
      </c>
      <c r="I94" s="1"/>
      <c r="K94" s="6"/>
      <c r="L94" s="8"/>
    </row>
    <row r="95" spans="1:12" ht="86.25" customHeight="1" x14ac:dyDescent="0.15">
      <c r="C95" s="16" t="s">
        <v>2</v>
      </c>
      <c r="D95" s="56">
        <f>VLOOKUP(A93,record1,5)</f>
        <v>0</v>
      </c>
      <c r="E95" s="56"/>
      <c r="F95" s="56"/>
      <c r="G95" s="56"/>
      <c r="H95" s="56"/>
      <c r="I95" s="4"/>
      <c r="K95" s="1"/>
      <c r="L95" s="11"/>
    </row>
    <row r="96" spans="1:12" ht="32.25" customHeight="1" x14ac:dyDescent="0.15">
      <c r="C96" s="57" t="s">
        <v>32</v>
      </c>
      <c r="D96" s="58"/>
      <c r="E96" s="58"/>
      <c r="F96" s="58"/>
      <c r="G96" s="58"/>
      <c r="H96" s="59"/>
      <c r="I96" s="5"/>
      <c r="K96" s="12"/>
      <c r="L96" s="12"/>
    </row>
    <row r="97" spans="1:14" ht="9" customHeight="1" x14ac:dyDescent="0.15"/>
    <row r="98" spans="1:14" ht="53.25" customHeight="1" x14ac:dyDescent="0.15">
      <c r="C98" s="51" t="s">
        <v>1</v>
      </c>
      <c r="D98" s="52"/>
      <c r="E98" s="52"/>
      <c r="F98" s="52"/>
      <c r="G98" s="52"/>
      <c r="H98" s="52"/>
      <c r="I98" s="2"/>
      <c r="K98" s="9"/>
      <c r="L98" s="9"/>
    </row>
    <row r="99" spans="1:14" ht="132.75" customHeight="1" x14ac:dyDescent="0.15">
      <c r="A99" s="45">
        <v>17</v>
      </c>
      <c r="C99" s="14" t="s">
        <v>3</v>
      </c>
      <c r="D99" s="53">
        <f>VLOOKUP(A99,record1,6)</f>
        <v>0</v>
      </c>
      <c r="E99" s="54"/>
      <c r="F99" s="54"/>
      <c r="G99" s="54"/>
      <c r="H99" s="55"/>
      <c r="I99" s="3"/>
      <c r="K99" s="1"/>
      <c r="L99" s="10"/>
    </row>
    <row r="100" spans="1:14" ht="87" customHeight="1" x14ac:dyDescent="0.15">
      <c r="C100" s="15" t="s">
        <v>4</v>
      </c>
      <c r="D100" s="18"/>
      <c r="E100" s="38">
        <f>VLOOKUP(A99,record1,3)</f>
        <v>0</v>
      </c>
      <c r="F100" s="17" t="s">
        <v>24</v>
      </c>
      <c r="G100" s="13">
        <f>VLOOKUP(A99,record1,4)</f>
        <v>0</v>
      </c>
      <c r="H100" s="17" t="s">
        <v>0</v>
      </c>
      <c r="I100" s="1"/>
      <c r="K100" s="6"/>
      <c r="L100" s="8"/>
      <c r="M100" s="37"/>
      <c r="N100" s="37"/>
    </row>
    <row r="101" spans="1:14" ht="86.25" customHeight="1" x14ac:dyDescent="0.15">
      <c r="C101" s="16" t="s">
        <v>2</v>
      </c>
      <c r="D101" s="56">
        <f>VLOOKUP(A99,record1,5)</f>
        <v>0</v>
      </c>
      <c r="E101" s="56"/>
      <c r="F101" s="56"/>
      <c r="G101" s="56"/>
      <c r="H101" s="56"/>
      <c r="I101" s="4"/>
      <c r="K101" s="1"/>
      <c r="L101" s="11"/>
    </row>
    <row r="102" spans="1:14" ht="34.5" customHeight="1" x14ac:dyDescent="0.15">
      <c r="C102" s="57" t="s">
        <v>32</v>
      </c>
      <c r="D102" s="58"/>
      <c r="E102" s="58"/>
      <c r="F102" s="58"/>
      <c r="G102" s="58"/>
      <c r="H102" s="59"/>
      <c r="I102" s="5"/>
      <c r="K102" s="12"/>
      <c r="L102" s="12"/>
    </row>
    <row r="103" spans="1:14" ht="28.5" customHeight="1" x14ac:dyDescent="0.15">
      <c r="C103" s="7"/>
      <c r="D103" s="5"/>
      <c r="E103" s="5"/>
      <c r="F103" s="5"/>
      <c r="G103" s="5"/>
      <c r="H103" s="5"/>
      <c r="I103" s="5"/>
      <c r="K103" s="7"/>
      <c r="L103" s="5"/>
    </row>
    <row r="104" spans="1:14" ht="53.25" customHeight="1" x14ac:dyDescent="0.15">
      <c r="C104" s="51" t="s">
        <v>1</v>
      </c>
      <c r="D104" s="52"/>
      <c r="E104" s="52"/>
      <c r="F104" s="52"/>
      <c r="G104" s="52"/>
      <c r="H104" s="52"/>
      <c r="I104" s="2"/>
      <c r="K104" s="9"/>
      <c r="L104" s="9"/>
    </row>
    <row r="105" spans="1:14" ht="132.75" customHeight="1" x14ac:dyDescent="0.15">
      <c r="A105" s="45">
        <v>18</v>
      </c>
      <c r="C105" s="14" t="s">
        <v>3</v>
      </c>
      <c r="D105" s="53">
        <f>VLOOKUP(A105,record1,6)</f>
        <v>0</v>
      </c>
      <c r="E105" s="54"/>
      <c r="F105" s="54"/>
      <c r="G105" s="54"/>
      <c r="H105" s="55"/>
      <c r="I105" s="3"/>
      <c r="K105" s="1"/>
      <c r="L105" s="10"/>
    </row>
    <row r="106" spans="1:14" ht="87" customHeight="1" x14ac:dyDescent="0.15">
      <c r="C106" s="15" t="s">
        <v>4</v>
      </c>
      <c r="D106" s="18"/>
      <c r="E106" s="38">
        <f>VLOOKUP(A105,record1,3)</f>
        <v>0</v>
      </c>
      <c r="F106" s="17" t="s">
        <v>24</v>
      </c>
      <c r="G106" s="13">
        <f>VLOOKUP(A105,record1,4)</f>
        <v>0</v>
      </c>
      <c r="H106" s="17" t="s">
        <v>0</v>
      </c>
      <c r="I106" s="1"/>
      <c r="K106" s="6"/>
      <c r="L106" s="8"/>
    </row>
    <row r="107" spans="1:14" ht="86.25" customHeight="1" x14ac:dyDescent="0.15">
      <c r="C107" s="16" t="s">
        <v>2</v>
      </c>
      <c r="D107" s="56">
        <f>VLOOKUP(A105,record1,5)</f>
        <v>0</v>
      </c>
      <c r="E107" s="56"/>
      <c r="F107" s="56"/>
      <c r="G107" s="56"/>
      <c r="H107" s="56"/>
      <c r="I107" s="4"/>
      <c r="K107" s="1"/>
      <c r="L107" s="11"/>
    </row>
    <row r="108" spans="1:14" ht="27.75" customHeight="1" x14ac:dyDescent="0.15">
      <c r="C108" s="57" t="s">
        <v>32</v>
      </c>
      <c r="D108" s="58"/>
      <c r="E108" s="58"/>
      <c r="F108" s="58"/>
      <c r="G108" s="58"/>
      <c r="H108" s="59"/>
      <c r="I108" s="5"/>
      <c r="K108" s="12"/>
      <c r="L108" s="12"/>
    </row>
    <row r="109" spans="1:14" ht="33" customHeight="1" x14ac:dyDescent="0.15">
      <c r="C109" s="7"/>
      <c r="D109" s="5"/>
      <c r="E109" s="5"/>
      <c r="F109" s="5"/>
      <c r="G109" s="5"/>
      <c r="H109" s="5"/>
      <c r="I109" s="5"/>
      <c r="K109" s="7"/>
      <c r="L109" s="5"/>
    </row>
    <row r="110" spans="1:14" ht="53.25" customHeight="1" x14ac:dyDescent="0.15">
      <c r="C110" s="51" t="s">
        <v>1</v>
      </c>
      <c r="D110" s="52"/>
      <c r="E110" s="52"/>
      <c r="F110" s="52"/>
      <c r="G110" s="52"/>
      <c r="H110" s="52"/>
      <c r="I110" s="2"/>
      <c r="K110" s="9"/>
      <c r="L110" s="9"/>
    </row>
    <row r="111" spans="1:14" ht="132.75" customHeight="1" x14ac:dyDescent="0.15">
      <c r="A111" s="45">
        <v>19</v>
      </c>
      <c r="C111" s="14" t="s">
        <v>3</v>
      </c>
      <c r="D111" s="53">
        <f>VLOOKUP(A111,record1,6)</f>
        <v>0</v>
      </c>
      <c r="E111" s="54"/>
      <c r="F111" s="54"/>
      <c r="G111" s="54"/>
      <c r="H111" s="55"/>
      <c r="I111" s="3"/>
      <c r="K111" s="1"/>
      <c r="L111" s="10"/>
    </row>
    <row r="112" spans="1:14" ht="87" customHeight="1" x14ac:dyDescent="0.15">
      <c r="C112" s="15" t="s">
        <v>4</v>
      </c>
      <c r="D112" s="18"/>
      <c r="E112" s="38">
        <f>VLOOKUP(A111,record1,3)</f>
        <v>0</v>
      </c>
      <c r="F112" s="17" t="s">
        <v>24</v>
      </c>
      <c r="G112" s="13">
        <f>VLOOKUP(A111,record1,4)</f>
        <v>0</v>
      </c>
      <c r="H112" s="17" t="s">
        <v>0</v>
      </c>
      <c r="I112" s="1"/>
      <c r="K112" s="6"/>
      <c r="L112" s="8"/>
    </row>
    <row r="113" spans="1:14" ht="86.25" customHeight="1" x14ac:dyDescent="0.15">
      <c r="C113" s="16" t="s">
        <v>2</v>
      </c>
      <c r="D113" s="56">
        <f>VLOOKUP(A111,record1,5)</f>
        <v>0</v>
      </c>
      <c r="E113" s="56"/>
      <c r="F113" s="56"/>
      <c r="G113" s="56"/>
      <c r="H113" s="56"/>
      <c r="I113" s="4"/>
      <c r="K113" s="1"/>
      <c r="L113" s="11"/>
    </row>
    <row r="114" spans="1:14" ht="30.75" customHeight="1" x14ac:dyDescent="0.15">
      <c r="C114" s="57" t="s">
        <v>32</v>
      </c>
      <c r="D114" s="58"/>
      <c r="E114" s="58"/>
      <c r="F114" s="58"/>
      <c r="G114" s="58"/>
      <c r="H114" s="59"/>
      <c r="I114" s="5"/>
      <c r="K114" s="12"/>
      <c r="L114" s="12"/>
    </row>
    <row r="115" spans="1:14" ht="27" customHeight="1" x14ac:dyDescent="0.15">
      <c r="C115" s="7"/>
      <c r="D115" s="5"/>
      <c r="E115" s="5"/>
      <c r="F115" s="5"/>
      <c r="G115" s="5"/>
      <c r="H115" s="5"/>
      <c r="I115" s="5"/>
      <c r="K115" s="7"/>
      <c r="L115" s="5"/>
    </row>
    <row r="116" spans="1:14" ht="53.25" customHeight="1" x14ac:dyDescent="0.15">
      <c r="C116" s="51" t="s">
        <v>1</v>
      </c>
      <c r="D116" s="52"/>
      <c r="E116" s="52"/>
      <c r="F116" s="52"/>
      <c r="G116" s="52"/>
      <c r="H116" s="52"/>
      <c r="I116" s="2"/>
      <c r="K116" s="9"/>
      <c r="L116" s="9"/>
    </row>
    <row r="117" spans="1:14" ht="132.75" customHeight="1" x14ac:dyDescent="0.15">
      <c r="A117" s="45">
        <v>20</v>
      </c>
      <c r="C117" s="14" t="s">
        <v>3</v>
      </c>
      <c r="D117" s="53">
        <f>VLOOKUP(A117,record1,6)</f>
        <v>0</v>
      </c>
      <c r="E117" s="54"/>
      <c r="F117" s="54"/>
      <c r="G117" s="54"/>
      <c r="H117" s="55"/>
      <c r="I117" s="3"/>
      <c r="K117" s="1"/>
      <c r="L117" s="10"/>
    </row>
    <row r="118" spans="1:14" ht="87" customHeight="1" x14ac:dyDescent="0.15">
      <c r="C118" s="15" t="s">
        <v>4</v>
      </c>
      <c r="D118" s="18"/>
      <c r="E118" s="38">
        <f>VLOOKUP(A117,record1,3)</f>
        <v>0</v>
      </c>
      <c r="F118" s="17" t="s">
        <v>24</v>
      </c>
      <c r="G118" s="13">
        <f>VLOOKUP(A117,record1,4)</f>
        <v>0</v>
      </c>
      <c r="H118" s="17" t="s">
        <v>0</v>
      </c>
      <c r="I118" s="1"/>
      <c r="K118" s="6"/>
      <c r="L118" s="8"/>
    </row>
    <row r="119" spans="1:14" ht="86.25" customHeight="1" x14ac:dyDescent="0.15">
      <c r="C119" s="16" t="s">
        <v>2</v>
      </c>
      <c r="D119" s="56">
        <f>VLOOKUP(A117,record1,5)</f>
        <v>0</v>
      </c>
      <c r="E119" s="56"/>
      <c r="F119" s="56"/>
      <c r="G119" s="56"/>
      <c r="H119" s="56"/>
      <c r="I119" s="4"/>
      <c r="K119" s="1"/>
      <c r="L119" s="11"/>
    </row>
    <row r="120" spans="1:14" ht="32.25" customHeight="1" x14ac:dyDescent="0.15">
      <c r="C120" s="57" t="s">
        <v>32</v>
      </c>
      <c r="D120" s="58"/>
      <c r="E120" s="58"/>
      <c r="F120" s="58"/>
      <c r="G120" s="58"/>
      <c r="H120" s="59"/>
      <c r="I120" s="5"/>
      <c r="K120" s="12"/>
      <c r="L120" s="12"/>
    </row>
    <row r="121" spans="1:14" ht="9" customHeight="1" x14ac:dyDescent="0.15"/>
    <row r="122" spans="1:14" ht="53.25" customHeight="1" x14ac:dyDescent="0.15">
      <c r="C122" s="51" t="s">
        <v>1</v>
      </c>
      <c r="D122" s="52"/>
      <c r="E122" s="52"/>
      <c r="F122" s="52"/>
      <c r="G122" s="52"/>
      <c r="H122" s="52"/>
      <c r="I122" s="2"/>
      <c r="K122" s="9"/>
      <c r="L122" s="9"/>
    </row>
    <row r="123" spans="1:14" ht="132.75" customHeight="1" x14ac:dyDescent="0.15">
      <c r="A123" s="45">
        <v>21</v>
      </c>
      <c r="C123" s="14" t="s">
        <v>3</v>
      </c>
      <c r="D123" s="53">
        <f>VLOOKUP(A123,record1,6)</f>
        <v>0</v>
      </c>
      <c r="E123" s="54"/>
      <c r="F123" s="54"/>
      <c r="G123" s="54"/>
      <c r="H123" s="55"/>
      <c r="I123" s="3"/>
      <c r="K123" s="1"/>
      <c r="L123" s="10"/>
    </row>
    <row r="124" spans="1:14" ht="87" customHeight="1" x14ac:dyDescent="0.15">
      <c r="C124" s="15" t="s">
        <v>4</v>
      </c>
      <c r="D124" s="18"/>
      <c r="E124" s="38">
        <f>VLOOKUP(A123,record1,3)</f>
        <v>0</v>
      </c>
      <c r="F124" s="17" t="s">
        <v>24</v>
      </c>
      <c r="G124" s="13">
        <f>VLOOKUP(A123,record1,4)</f>
        <v>0</v>
      </c>
      <c r="H124" s="17" t="s">
        <v>0</v>
      </c>
      <c r="I124" s="1"/>
      <c r="K124" s="6"/>
      <c r="L124" s="8"/>
      <c r="M124" s="37"/>
      <c r="N124" s="37"/>
    </row>
    <row r="125" spans="1:14" ht="86.25" customHeight="1" x14ac:dyDescent="0.15">
      <c r="C125" s="16" t="s">
        <v>2</v>
      </c>
      <c r="D125" s="56">
        <f>VLOOKUP(A123,record1,5)</f>
        <v>0</v>
      </c>
      <c r="E125" s="56"/>
      <c r="F125" s="56"/>
      <c r="G125" s="56"/>
      <c r="H125" s="56"/>
      <c r="I125" s="4"/>
      <c r="K125" s="1"/>
      <c r="L125" s="11"/>
    </row>
    <row r="126" spans="1:14" ht="34.5" customHeight="1" x14ac:dyDescent="0.15">
      <c r="C126" s="57" t="s">
        <v>32</v>
      </c>
      <c r="D126" s="58"/>
      <c r="E126" s="58"/>
      <c r="F126" s="58"/>
      <c r="G126" s="58"/>
      <c r="H126" s="59"/>
      <c r="I126" s="5"/>
      <c r="K126" s="12"/>
      <c r="L126" s="12"/>
    </row>
    <row r="127" spans="1:14" ht="28.5" customHeight="1" x14ac:dyDescent="0.15">
      <c r="C127" s="7"/>
      <c r="D127" s="5"/>
      <c r="E127" s="5"/>
      <c r="F127" s="5"/>
      <c r="G127" s="5"/>
      <c r="H127" s="5"/>
      <c r="I127" s="5"/>
      <c r="K127" s="7"/>
      <c r="L127" s="5"/>
    </row>
    <row r="128" spans="1:14" ht="53.25" customHeight="1" x14ac:dyDescent="0.15">
      <c r="C128" s="51" t="s">
        <v>1</v>
      </c>
      <c r="D128" s="52"/>
      <c r="E128" s="52"/>
      <c r="F128" s="52"/>
      <c r="G128" s="52"/>
      <c r="H128" s="52"/>
      <c r="I128" s="2"/>
      <c r="K128" s="9"/>
      <c r="L128" s="9"/>
    </row>
    <row r="129" spans="1:12" ht="132.75" customHeight="1" x14ac:dyDescent="0.15">
      <c r="A129" s="45">
        <v>22</v>
      </c>
      <c r="C129" s="14" t="s">
        <v>3</v>
      </c>
      <c r="D129" s="53">
        <f>VLOOKUP(A129,record1,6)</f>
        <v>0</v>
      </c>
      <c r="E129" s="54"/>
      <c r="F129" s="54"/>
      <c r="G129" s="54"/>
      <c r="H129" s="55"/>
      <c r="I129" s="3"/>
      <c r="K129" s="1"/>
      <c r="L129" s="10"/>
    </row>
    <row r="130" spans="1:12" ht="87" customHeight="1" x14ac:dyDescent="0.15">
      <c r="C130" s="15" t="s">
        <v>4</v>
      </c>
      <c r="D130" s="18"/>
      <c r="E130" s="38">
        <f>VLOOKUP(A129,record1,3)</f>
        <v>0</v>
      </c>
      <c r="F130" s="17" t="s">
        <v>24</v>
      </c>
      <c r="G130" s="13">
        <f>VLOOKUP(A129,record1,4)</f>
        <v>0</v>
      </c>
      <c r="H130" s="17" t="s">
        <v>0</v>
      </c>
      <c r="I130" s="1"/>
      <c r="K130" s="6"/>
      <c r="L130" s="8"/>
    </row>
    <row r="131" spans="1:12" ht="86.25" customHeight="1" x14ac:dyDescent="0.15">
      <c r="C131" s="16" t="s">
        <v>2</v>
      </c>
      <c r="D131" s="56">
        <f>VLOOKUP(A129,record1,5)</f>
        <v>0</v>
      </c>
      <c r="E131" s="56"/>
      <c r="F131" s="56"/>
      <c r="G131" s="56"/>
      <c r="H131" s="56"/>
      <c r="I131" s="4"/>
      <c r="K131" s="1"/>
      <c r="L131" s="11"/>
    </row>
    <row r="132" spans="1:12" ht="27.75" customHeight="1" x14ac:dyDescent="0.15">
      <c r="C132" s="57" t="s">
        <v>32</v>
      </c>
      <c r="D132" s="58"/>
      <c r="E132" s="58"/>
      <c r="F132" s="58"/>
      <c r="G132" s="58"/>
      <c r="H132" s="59"/>
      <c r="I132" s="5"/>
      <c r="K132" s="12"/>
      <c r="L132" s="12"/>
    </row>
    <row r="133" spans="1:12" ht="33" customHeight="1" x14ac:dyDescent="0.15">
      <c r="C133" s="7"/>
      <c r="D133" s="5"/>
      <c r="E133" s="5"/>
      <c r="F133" s="5"/>
      <c r="G133" s="5"/>
      <c r="H133" s="5"/>
      <c r="I133" s="5"/>
      <c r="K133" s="7"/>
      <c r="L133" s="5"/>
    </row>
    <row r="134" spans="1:12" ht="53.25" customHeight="1" x14ac:dyDescent="0.15">
      <c r="C134" s="51" t="s">
        <v>1</v>
      </c>
      <c r="D134" s="52"/>
      <c r="E134" s="52"/>
      <c r="F134" s="52"/>
      <c r="G134" s="52"/>
      <c r="H134" s="52"/>
      <c r="I134" s="2"/>
      <c r="K134" s="9"/>
      <c r="L134" s="9"/>
    </row>
    <row r="135" spans="1:12" ht="132.75" customHeight="1" x14ac:dyDescent="0.15">
      <c r="A135" s="45">
        <v>23</v>
      </c>
      <c r="C135" s="14" t="s">
        <v>3</v>
      </c>
      <c r="D135" s="53">
        <f>VLOOKUP(A135,record1,6)</f>
        <v>0</v>
      </c>
      <c r="E135" s="54"/>
      <c r="F135" s="54"/>
      <c r="G135" s="54"/>
      <c r="H135" s="55"/>
      <c r="I135" s="3"/>
      <c r="K135" s="1"/>
      <c r="L135" s="10"/>
    </row>
    <row r="136" spans="1:12" ht="87" customHeight="1" x14ac:dyDescent="0.15">
      <c r="C136" s="15" t="s">
        <v>4</v>
      </c>
      <c r="D136" s="18"/>
      <c r="E136" s="38">
        <f>VLOOKUP(A135,record1,3)</f>
        <v>0</v>
      </c>
      <c r="F136" s="17" t="s">
        <v>24</v>
      </c>
      <c r="G136" s="13">
        <f>VLOOKUP(A135,record1,4)</f>
        <v>0</v>
      </c>
      <c r="H136" s="17" t="s">
        <v>0</v>
      </c>
      <c r="I136" s="1"/>
      <c r="K136" s="6"/>
      <c r="L136" s="8"/>
    </row>
    <row r="137" spans="1:12" ht="86.25" customHeight="1" x14ac:dyDescent="0.15">
      <c r="C137" s="16" t="s">
        <v>2</v>
      </c>
      <c r="D137" s="56">
        <f>VLOOKUP(A135,record1,5)</f>
        <v>0</v>
      </c>
      <c r="E137" s="56"/>
      <c r="F137" s="56"/>
      <c r="G137" s="56"/>
      <c r="H137" s="56"/>
      <c r="I137" s="4"/>
      <c r="K137" s="1"/>
      <c r="L137" s="11"/>
    </row>
    <row r="138" spans="1:12" ht="30.75" customHeight="1" x14ac:dyDescent="0.15">
      <c r="C138" s="57" t="s">
        <v>32</v>
      </c>
      <c r="D138" s="58"/>
      <c r="E138" s="58"/>
      <c r="F138" s="58"/>
      <c r="G138" s="58"/>
      <c r="H138" s="59"/>
      <c r="I138" s="5"/>
      <c r="K138" s="12"/>
      <c r="L138" s="12"/>
    </row>
    <row r="139" spans="1:12" ht="27" customHeight="1" x14ac:dyDescent="0.15">
      <c r="C139" s="7"/>
      <c r="D139" s="5"/>
      <c r="E139" s="5"/>
      <c r="F139" s="5"/>
      <c r="G139" s="5"/>
      <c r="H139" s="5"/>
      <c r="I139" s="5"/>
      <c r="K139" s="7"/>
      <c r="L139" s="5"/>
    </row>
    <row r="140" spans="1:12" ht="53.25" customHeight="1" x14ac:dyDescent="0.15">
      <c r="C140" s="51" t="s">
        <v>1</v>
      </c>
      <c r="D140" s="52"/>
      <c r="E140" s="52"/>
      <c r="F140" s="52"/>
      <c r="G140" s="52"/>
      <c r="H140" s="52"/>
      <c r="I140" s="2"/>
      <c r="K140" s="9"/>
      <c r="L140" s="9"/>
    </row>
    <row r="141" spans="1:12" ht="132.75" customHeight="1" x14ac:dyDescent="0.15">
      <c r="A141" s="45">
        <v>24</v>
      </c>
      <c r="C141" s="14" t="s">
        <v>3</v>
      </c>
      <c r="D141" s="53">
        <f>VLOOKUP(A141,record1,6)</f>
        <v>0</v>
      </c>
      <c r="E141" s="54"/>
      <c r="F141" s="54"/>
      <c r="G141" s="54"/>
      <c r="H141" s="55"/>
      <c r="I141" s="3"/>
      <c r="K141" s="1"/>
      <c r="L141" s="10"/>
    </row>
    <row r="142" spans="1:12" ht="87" customHeight="1" x14ac:dyDescent="0.15">
      <c r="C142" s="15" t="s">
        <v>4</v>
      </c>
      <c r="D142" s="18"/>
      <c r="E142" s="38">
        <f>VLOOKUP(A141,record1,3)</f>
        <v>0</v>
      </c>
      <c r="F142" s="17" t="s">
        <v>24</v>
      </c>
      <c r="G142" s="13">
        <f>VLOOKUP(A141,record1,4)</f>
        <v>0</v>
      </c>
      <c r="H142" s="17" t="s">
        <v>0</v>
      </c>
      <c r="I142" s="1"/>
      <c r="K142" s="6"/>
      <c r="L142" s="8"/>
    </row>
    <row r="143" spans="1:12" ht="86.25" customHeight="1" x14ac:dyDescent="0.15">
      <c r="C143" s="16" t="s">
        <v>2</v>
      </c>
      <c r="D143" s="56">
        <f>VLOOKUP(A141,record1,5)</f>
        <v>0</v>
      </c>
      <c r="E143" s="56"/>
      <c r="F143" s="56"/>
      <c r="G143" s="56"/>
      <c r="H143" s="56"/>
      <c r="I143" s="4"/>
      <c r="K143" s="1"/>
      <c r="L143" s="11"/>
    </row>
    <row r="144" spans="1:12" ht="32.25" customHeight="1" x14ac:dyDescent="0.15">
      <c r="C144" s="57" t="s">
        <v>32</v>
      </c>
      <c r="D144" s="58"/>
      <c r="E144" s="58"/>
      <c r="F144" s="58"/>
      <c r="G144" s="58"/>
      <c r="H144" s="59"/>
      <c r="I144" s="5"/>
      <c r="K144" s="12"/>
      <c r="L144" s="12"/>
    </row>
    <row r="145" spans="1:14" ht="9" customHeight="1" x14ac:dyDescent="0.15"/>
    <row r="146" spans="1:14" ht="53.25" customHeight="1" x14ac:dyDescent="0.15">
      <c r="C146" s="51" t="s">
        <v>1</v>
      </c>
      <c r="D146" s="52"/>
      <c r="E146" s="52"/>
      <c r="F146" s="52"/>
      <c r="G146" s="52"/>
      <c r="H146" s="52"/>
      <c r="I146" s="2"/>
      <c r="K146" s="9"/>
      <c r="L146" s="9"/>
    </row>
    <row r="147" spans="1:14" ht="132.75" customHeight="1" x14ac:dyDescent="0.15">
      <c r="A147" s="45">
        <v>25</v>
      </c>
      <c r="C147" s="14" t="s">
        <v>3</v>
      </c>
      <c r="D147" s="53">
        <f>VLOOKUP(A147,record1,6)</f>
        <v>0</v>
      </c>
      <c r="E147" s="54"/>
      <c r="F147" s="54"/>
      <c r="G147" s="54"/>
      <c r="H147" s="55"/>
      <c r="I147" s="3"/>
      <c r="K147" s="1"/>
      <c r="L147" s="10"/>
    </row>
    <row r="148" spans="1:14" ht="87" customHeight="1" x14ac:dyDescent="0.15">
      <c r="C148" s="15" t="s">
        <v>4</v>
      </c>
      <c r="D148" s="18"/>
      <c r="E148" s="38">
        <f>VLOOKUP(A147,record1,3)</f>
        <v>0</v>
      </c>
      <c r="F148" s="17" t="s">
        <v>24</v>
      </c>
      <c r="G148" s="13">
        <f>VLOOKUP(A147,record1,4)</f>
        <v>0</v>
      </c>
      <c r="H148" s="17" t="s">
        <v>0</v>
      </c>
      <c r="I148" s="1"/>
      <c r="K148" s="6"/>
      <c r="L148" s="8"/>
      <c r="M148" s="37"/>
      <c r="N148" s="37"/>
    </row>
    <row r="149" spans="1:14" ht="86.25" customHeight="1" x14ac:dyDescent="0.15">
      <c r="C149" s="16" t="s">
        <v>2</v>
      </c>
      <c r="D149" s="56">
        <f>VLOOKUP(A147,record1,5)</f>
        <v>0</v>
      </c>
      <c r="E149" s="56"/>
      <c r="F149" s="56"/>
      <c r="G149" s="56"/>
      <c r="H149" s="56"/>
      <c r="I149" s="4"/>
      <c r="K149" s="1"/>
      <c r="L149" s="11"/>
    </row>
    <row r="150" spans="1:14" ht="34.5" customHeight="1" x14ac:dyDescent="0.15">
      <c r="C150" s="57" t="s">
        <v>32</v>
      </c>
      <c r="D150" s="58"/>
      <c r="E150" s="58"/>
      <c r="F150" s="58"/>
      <c r="G150" s="58"/>
      <c r="H150" s="59"/>
      <c r="I150" s="5"/>
      <c r="K150" s="12"/>
      <c r="L150" s="12"/>
    </row>
    <row r="151" spans="1:14" ht="28.5" customHeight="1" x14ac:dyDescent="0.15">
      <c r="C151" s="7"/>
      <c r="D151" s="5"/>
      <c r="E151" s="5"/>
      <c r="F151" s="5"/>
      <c r="G151" s="5"/>
      <c r="H151" s="5"/>
      <c r="I151" s="5"/>
      <c r="K151" s="7"/>
      <c r="L151" s="5"/>
    </row>
    <row r="152" spans="1:14" ht="53.25" customHeight="1" x14ac:dyDescent="0.15">
      <c r="C152" s="51" t="s">
        <v>1</v>
      </c>
      <c r="D152" s="52"/>
      <c r="E152" s="52"/>
      <c r="F152" s="52"/>
      <c r="G152" s="52"/>
      <c r="H152" s="52"/>
      <c r="I152" s="2"/>
      <c r="K152" s="9"/>
      <c r="L152" s="9"/>
    </row>
    <row r="153" spans="1:14" ht="132.75" customHeight="1" x14ac:dyDescent="0.15">
      <c r="A153" s="45">
        <v>26</v>
      </c>
      <c r="C153" s="14" t="s">
        <v>3</v>
      </c>
      <c r="D153" s="53">
        <f>VLOOKUP(A153,record1,6)</f>
        <v>0</v>
      </c>
      <c r="E153" s="54"/>
      <c r="F153" s="54"/>
      <c r="G153" s="54"/>
      <c r="H153" s="55"/>
      <c r="I153" s="3"/>
      <c r="K153" s="1"/>
      <c r="L153" s="10"/>
    </row>
    <row r="154" spans="1:14" ht="87" customHeight="1" x14ac:dyDescent="0.15">
      <c r="C154" s="15" t="s">
        <v>4</v>
      </c>
      <c r="D154" s="18"/>
      <c r="E154" s="38">
        <f>VLOOKUP(A153,record1,3)</f>
        <v>0</v>
      </c>
      <c r="F154" s="17" t="s">
        <v>24</v>
      </c>
      <c r="G154" s="13">
        <f>VLOOKUP(A153,record1,4)</f>
        <v>0</v>
      </c>
      <c r="H154" s="17" t="s">
        <v>0</v>
      </c>
      <c r="I154" s="1"/>
      <c r="K154" s="6"/>
      <c r="L154" s="8"/>
    </row>
    <row r="155" spans="1:14" ht="86.25" customHeight="1" x14ac:dyDescent="0.15">
      <c r="C155" s="16" t="s">
        <v>2</v>
      </c>
      <c r="D155" s="56">
        <f>VLOOKUP(A153,record1,5)</f>
        <v>0</v>
      </c>
      <c r="E155" s="56"/>
      <c r="F155" s="56"/>
      <c r="G155" s="56"/>
      <c r="H155" s="56"/>
      <c r="I155" s="4"/>
      <c r="K155" s="1"/>
      <c r="L155" s="11"/>
    </row>
    <row r="156" spans="1:14" ht="27.75" customHeight="1" x14ac:dyDescent="0.15">
      <c r="C156" s="57" t="s">
        <v>32</v>
      </c>
      <c r="D156" s="58"/>
      <c r="E156" s="58"/>
      <c r="F156" s="58"/>
      <c r="G156" s="58"/>
      <c r="H156" s="59"/>
      <c r="I156" s="5"/>
      <c r="K156" s="12"/>
      <c r="L156" s="12"/>
    </row>
    <row r="157" spans="1:14" ht="33" customHeight="1" x14ac:dyDescent="0.15">
      <c r="C157" s="7"/>
      <c r="D157" s="5"/>
      <c r="E157" s="5"/>
      <c r="F157" s="5"/>
      <c r="G157" s="5"/>
      <c r="H157" s="5"/>
      <c r="I157" s="5"/>
      <c r="K157" s="7"/>
      <c r="L157" s="5"/>
    </row>
    <row r="158" spans="1:14" ht="53.25" customHeight="1" x14ac:dyDescent="0.15">
      <c r="C158" s="51" t="s">
        <v>1</v>
      </c>
      <c r="D158" s="52"/>
      <c r="E158" s="52"/>
      <c r="F158" s="52"/>
      <c r="G158" s="52"/>
      <c r="H158" s="52"/>
      <c r="I158" s="2"/>
      <c r="K158" s="9"/>
      <c r="L158" s="9"/>
    </row>
    <row r="159" spans="1:14" ht="132.75" customHeight="1" x14ac:dyDescent="0.15">
      <c r="A159" s="45">
        <v>27</v>
      </c>
      <c r="C159" s="14" t="s">
        <v>3</v>
      </c>
      <c r="D159" s="53">
        <f>VLOOKUP(A159,record1,6)</f>
        <v>0</v>
      </c>
      <c r="E159" s="54"/>
      <c r="F159" s="54"/>
      <c r="G159" s="54"/>
      <c r="H159" s="55"/>
      <c r="I159" s="3"/>
      <c r="K159" s="1"/>
      <c r="L159" s="10"/>
    </row>
    <row r="160" spans="1:14" ht="87" customHeight="1" x14ac:dyDescent="0.15">
      <c r="C160" s="15" t="s">
        <v>4</v>
      </c>
      <c r="D160" s="18"/>
      <c r="E160" s="38">
        <f>VLOOKUP(A159,record1,3)</f>
        <v>0</v>
      </c>
      <c r="F160" s="17" t="s">
        <v>24</v>
      </c>
      <c r="G160" s="13">
        <f>VLOOKUP(A159,record1,4)</f>
        <v>0</v>
      </c>
      <c r="H160" s="17" t="s">
        <v>0</v>
      </c>
      <c r="I160" s="1"/>
      <c r="K160" s="6"/>
      <c r="L160" s="8"/>
    </row>
    <row r="161" spans="1:14" ht="86.25" customHeight="1" x14ac:dyDescent="0.15">
      <c r="C161" s="16" t="s">
        <v>2</v>
      </c>
      <c r="D161" s="56">
        <f>VLOOKUP(A159,record1,5)</f>
        <v>0</v>
      </c>
      <c r="E161" s="56"/>
      <c r="F161" s="56"/>
      <c r="G161" s="56"/>
      <c r="H161" s="56"/>
      <c r="I161" s="4"/>
      <c r="K161" s="1"/>
      <c r="L161" s="11"/>
    </row>
    <row r="162" spans="1:14" ht="30.75" customHeight="1" x14ac:dyDescent="0.15">
      <c r="C162" s="57" t="s">
        <v>32</v>
      </c>
      <c r="D162" s="58"/>
      <c r="E162" s="58"/>
      <c r="F162" s="58"/>
      <c r="G162" s="58"/>
      <c r="H162" s="59"/>
      <c r="I162" s="5"/>
      <c r="K162" s="12"/>
      <c r="L162" s="12"/>
    </row>
    <row r="163" spans="1:14" ht="27" customHeight="1" x14ac:dyDescent="0.15">
      <c r="C163" s="7"/>
      <c r="D163" s="5"/>
      <c r="E163" s="5"/>
      <c r="F163" s="5"/>
      <c r="G163" s="5"/>
      <c r="H163" s="5"/>
      <c r="I163" s="5"/>
      <c r="K163" s="7"/>
      <c r="L163" s="5"/>
    </row>
    <row r="164" spans="1:14" ht="53.25" customHeight="1" x14ac:dyDescent="0.15">
      <c r="C164" s="51" t="s">
        <v>1</v>
      </c>
      <c r="D164" s="52"/>
      <c r="E164" s="52"/>
      <c r="F164" s="52"/>
      <c r="G164" s="52"/>
      <c r="H164" s="52"/>
      <c r="I164" s="2"/>
      <c r="K164" s="9"/>
      <c r="L164" s="9"/>
    </row>
    <row r="165" spans="1:14" ht="132.75" customHeight="1" x14ac:dyDescent="0.15">
      <c r="A165" s="45">
        <v>28</v>
      </c>
      <c r="C165" s="14" t="s">
        <v>3</v>
      </c>
      <c r="D165" s="53">
        <f>VLOOKUP(A165,record1,6)</f>
        <v>0</v>
      </c>
      <c r="E165" s="54"/>
      <c r="F165" s="54"/>
      <c r="G165" s="54"/>
      <c r="H165" s="55"/>
      <c r="I165" s="3"/>
      <c r="K165" s="1"/>
      <c r="L165" s="10"/>
    </row>
    <row r="166" spans="1:14" ht="87" customHeight="1" x14ac:dyDescent="0.15">
      <c r="C166" s="15" t="s">
        <v>4</v>
      </c>
      <c r="D166" s="18"/>
      <c r="E166" s="38">
        <f>VLOOKUP(A165,record1,3)</f>
        <v>0</v>
      </c>
      <c r="F166" s="17" t="s">
        <v>24</v>
      </c>
      <c r="G166" s="13">
        <f>VLOOKUP(A165,record1,4)</f>
        <v>0</v>
      </c>
      <c r="H166" s="17" t="s">
        <v>0</v>
      </c>
      <c r="I166" s="1"/>
      <c r="K166" s="6"/>
      <c r="L166" s="8"/>
    </row>
    <row r="167" spans="1:14" ht="86.25" customHeight="1" x14ac:dyDescent="0.15">
      <c r="C167" s="16" t="s">
        <v>2</v>
      </c>
      <c r="D167" s="56">
        <f>VLOOKUP(A165,record1,5)</f>
        <v>0</v>
      </c>
      <c r="E167" s="56"/>
      <c r="F167" s="56"/>
      <c r="G167" s="56"/>
      <c r="H167" s="56"/>
      <c r="I167" s="4"/>
      <c r="K167" s="1"/>
      <c r="L167" s="11"/>
    </row>
    <row r="168" spans="1:14" ht="32.25" customHeight="1" x14ac:dyDescent="0.15">
      <c r="C168" s="57" t="s">
        <v>32</v>
      </c>
      <c r="D168" s="58"/>
      <c r="E168" s="58"/>
      <c r="F168" s="58"/>
      <c r="G168" s="58"/>
      <c r="H168" s="59"/>
      <c r="I168" s="5"/>
      <c r="K168" s="12"/>
      <c r="L168" s="12"/>
    </row>
    <row r="169" spans="1:14" ht="9" customHeight="1" x14ac:dyDescent="0.15"/>
    <row r="170" spans="1:14" ht="53.25" customHeight="1" x14ac:dyDescent="0.15">
      <c r="C170" s="51" t="s">
        <v>1</v>
      </c>
      <c r="D170" s="52"/>
      <c r="E170" s="52"/>
      <c r="F170" s="52"/>
      <c r="G170" s="52"/>
      <c r="H170" s="52"/>
      <c r="I170" s="2"/>
      <c r="K170" s="9"/>
      <c r="L170" s="9"/>
    </row>
    <row r="171" spans="1:14" ht="132.75" customHeight="1" x14ac:dyDescent="0.15">
      <c r="A171" s="45">
        <v>29</v>
      </c>
      <c r="C171" s="14" t="s">
        <v>3</v>
      </c>
      <c r="D171" s="53">
        <f>VLOOKUP(A171,record1,6)</f>
        <v>0</v>
      </c>
      <c r="E171" s="54"/>
      <c r="F171" s="54"/>
      <c r="G171" s="54"/>
      <c r="H171" s="55"/>
      <c r="I171" s="3"/>
      <c r="K171" s="1"/>
      <c r="L171" s="10"/>
    </row>
    <row r="172" spans="1:14" ht="87" customHeight="1" x14ac:dyDescent="0.15">
      <c r="C172" s="15" t="s">
        <v>4</v>
      </c>
      <c r="D172" s="18"/>
      <c r="E172" s="38">
        <f>VLOOKUP(A171,record1,3)</f>
        <v>0</v>
      </c>
      <c r="F172" s="17" t="s">
        <v>24</v>
      </c>
      <c r="G172" s="13">
        <f>VLOOKUP(A171,record1,4)</f>
        <v>0</v>
      </c>
      <c r="H172" s="17" t="s">
        <v>0</v>
      </c>
      <c r="I172" s="1"/>
      <c r="K172" s="6"/>
      <c r="L172" s="8"/>
      <c r="M172" s="37"/>
      <c r="N172" s="37"/>
    </row>
    <row r="173" spans="1:14" ht="86.25" customHeight="1" x14ac:dyDescent="0.15">
      <c r="C173" s="16" t="s">
        <v>2</v>
      </c>
      <c r="D173" s="56">
        <f>VLOOKUP(A171,record1,5)</f>
        <v>0</v>
      </c>
      <c r="E173" s="56"/>
      <c r="F173" s="56"/>
      <c r="G173" s="56"/>
      <c r="H173" s="56"/>
      <c r="I173" s="4"/>
      <c r="K173" s="1"/>
      <c r="L173" s="11"/>
    </row>
    <row r="174" spans="1:14" ht="34.5" customHeight="1" x14ac:dyDescent="0.15">
      <c r="C174" s="57" t="s">
        <v>32</v>
      </c>
      <c r="D174" s="58"/>
      <c r="E174" s="58"/>
      <c r="F174" s="58"/>
      <c r="G174" s="58"/>
      <c r="H174" s="59"/>
      <c r="I174" s="5"/>
      <c r="K174" s="12"/>
      <c r="L174" s="12"/>
    </row>
    <row r="175" spans="1:14" ht="28.5" customHeight="1" x14ac:dyDescent="0.15">
      <c r="C175" s="7"/>
      <c r="D175" s="5"/>
      <c r="E175" s="5"/>
      <c r="F175" s="5"/>
      <c r="G175" s="5"/>
      <c r="H175" s="5"/>
      <c r="I175" s="5"/>
      <c r="K175" s="7"/>
      <c r="L175" s="5"/>
    </row>
    <row r="176" spans="1:14" ht="53.25" customHeight="1" x14ac:dyDescent="0.15">
      <c r="C176" s="51" t="s">
        <v>1</v>
      </c>
      <c r="D176" s="52"/>
      <c r="E176" s="52"/>
      <c r="F176" s="52"/>
      <c r="G176" s="52"/>
      <c r="H176" s="52"/>
      <c r="I176" s="2"/>
      <c r="K176" s="9"/>
      <c r="L176" s="9"/>
    </row>
    <row r="177" spans="1:12" ht="132.75" customHeight="1" x14ac:dyDescent="0.15">
      <c r="A177" s="45">
        <v>30</v>
      </c>
      <c r="C177" s="14" t="s">
        <v>3</v>
      </c>
      <c r="D177" s="53">
        <f>VLOOKUP(A177,record1,6)</f>
        <v>0</v>
      </c>
      <c r="E177" s="54"/>
      <c r="F177" s="54"/>
      <c r="G177" s="54"/>
      <c r="H177" s="55"/>
      <c r="I177" s="3"/>
      <c r="K177" s="1"/>
      <c r="L177" s="10"/>
    </row>
    <row r="178" spans="1:12" ht="87" customHeight="1" x14ac:dyDescent="0.15">
      <c r="C178" s="15" t="s">
        <v>4</v>
      </c>
      <c r="D178" s="18"/>
      <c r="E178" s="38">
        <f>VLOOKUP(A177,record1,3)</f>
        <v>0</v>
      </c>
      <c r="F178" s="17" t="s">
        <v>24</v>
      </c>
      <c r="G178" s="13">
        <f>VLOOKUP(A177,record1,4)</f>
        <v>0</v>
      </c>
      <c r="H178" s="17" t="s">
        <v>0</v>
      </c>
      <c r="I178" s="1"/>
      <c r="K178" s="6"/>
      <c r="L178" s="8"/>
    </row>
    <row r="179" spans="1:12" ht="86.25" customHeight="1" x14ac:dyDescent="0.15">
      <c r="C179" s="16" t="s">
        <v>2</v>
      </c>
      <c r="D179" s="56">
        <f>VLOOKUP(A177,record1,5)</f>
        <v>0</v>
      </c>
      <c r="E179" s="56"/>
      <c r="F179" s="56"/>
      <c r="G179" s="56"/>
      <c r="H179" s="56"/>
      <c r="I179" s="4"/>
      <c r="K179" s="1"/>
      <c r="L179" s="11"/>
    </row>
    <row r="180" spans="1:12" ht="27.75" customHeight="1" x14ac:dyDescent="0.15">
      <c r="C180" s="57" t="s">
        <v>32</v>
      </c>
      <c r="D180" s="58"/>
      <c r="E180" s="58"/>
      <c r="F180" s="58"/>
      <c r="G180" s="58"/>
      <c r="H180" s="59"/>
      <c r="I180" s="5"/>
      <c r="K180" s="12"/>
      <c r="L180" s="12"/>
    </row>
    <row r="181" spans="1:12" ht="33" customHeight="1" x14ac:dyDescent="0.15">
      <c r="C181" s="7"/>
      <c r="D181" s="5"/>
      <c r="E181" s="5"/>
      <c r="F181" s="5"/>
      <c r="G181" s="5"/>
      <c r="H181" s="5"/>
      <c r="I181" s="5"/>
      <c r="K181" s="7"/>
      <c r="L181" s="5"/>
    </row>
    <row r="182" spans="1:12" ht="53.25" customHeight="1" x14ac:dyDescent="0.15">
      <c r="C182" s="51" t="s">
        <v>1</v>
      </c>
      <c r="D182" s="52"/>
      <c r="E182" s="52"/>
      <c r="F182" s="52"/>
      <c r="G182" s="52"/>
      <c r="H182" s="52"/>
      <c r="I182" s="2"/>
      <c r="K182" s="9"/>
      <c r="L182" s="9"/>
    </row>
    <row r="183" spans="1:12" ht="132.75" customHeight="1" x14ac:dyDescent="0.15">
      <c r="A183" s="45">
        <v>31</v>
      </c>
      <c r="C183" s="14" t="s">
        <v>3</v>
      </c>
      <c r="D183" s="53">
        <f>VLOOKUP(A183,record1,6)</f>
        <v>0</v>
      </c>
      <c r="E183" s="54"/>
      <c r="F183" s="54"/>
      <c r="G183" s="54"/>
      <c r="H183" s="55"/>
      <c r="I183" s="3"/>
      <c r="K183" s="1"/>
      <c r="L183" s="10"/>
    </row>
    <row r="184" spans="1:12" ht="87" customHeight="1" x14ac:dyDescent="0.15">
      <c r="C184" s="15" t="s">
        <v>4</v>
      </c>
      <c r="D184" s="18"/>
      <c r="E184" s="38">
        <f>VLOOKUP(A183,record1,3)</f>
        <v>0</v>
      </c>
      <c r="F184" s="17" t="s">
        <v>24</v>
      </c>
      <c r="G184" s="13">
        <f>VLOOKUP(A183,record1,4)</f>
        <v>0</v>
      </c>
      <c r="H184" s="17" t="s">
        <v>0</v>
      </c>
      <c r="I184" s="1"/>
      <c r="K184" s="6"/>
      <c r="L184" s="8"/>
    </row>
    <row r="185" spans="1:12" ht="86.25" customHeight="1" x14ac:dyDescent="0.15">
      <c r="C185" s="16" t="s">
        <v>2</v>
      </c>
      <c r="D185" s="56">
        <f>VLOOKUP(A183,record1,5)</f>
        <v>0</v>
      </c>
      <c r="E185" s="56"/>
      <c r="F185" s="56"/>
      <c r="G185" s="56"/>
      <c r="H185" s="56"/>
      <c r="I185" s="4"/>
      <c r="K185" s="1"/>
      <c r="L185" s="11"/>
    </row>
    <row r="186" spans="1:12" ht="30.75" customHeight="1" x14ac:dyDescent="0.15">
      <c r="C186" s="57" t="s">
        <v>32</v>
      </c>
      <c r="D186" s="58"/>
      <c r="E186" s="58"/>
      <c r="F186" s="58"/>
      <c r="G186" s="58"/>
      <c r="H186" s="59"/>
      <c r="I186" s="5"/>
      <c r="K186" s="12"/>
      <c r="L186" s="12"/>
    </row>
    <row r="187" spans="1:12" ht="27" customHeight="1" x14ac:dyDescent="0.15">
      <c r="C187" s="7"/>
      <c r="D187" s="5"/>
      <c r="E187" s="5"/>
      <c r="F187" s="5"/>
      <c r="G187" s="5"/>
      <c r="H187" s="5"/>
      <c r="I187" s="5"/>
      <c r="K187" s="7"/>
      <c r="L187" s="5"/>
    </row>
    <row r="188" spans="1:12" ht="53.25" customHeight="1" x14ac:dyDescent="0.15">
      <c r="C188" s="51" t="s">
        <v>1</v>
      </c>
      <c r="D188" s="52"/>
      <c r="E188" s="52"/>
      <c r="F188" s="52"/>
      <c r="G188" s="52"/>
      <c r="H188" s="52"/>
      <c r="I188" s="2"/>
      <c r="K188" s="9"/>
      <c r="L188" s="9"/>
    </row>
    <row r="189" spans="1:12" ht="132.75" customHeight="1" x14ac:dyDescent="0.15">
      <c r="A189" s="45">
        <v>32</v>
      </c>
      <c r="C189" s="14" t="s">
        <v>3</v>
      </c>
      <c r="D189" s="53">
        <f>VLOOKUP(A189,record1,6)</f>
        <v>0</v>
      </c>
      <c r="E189" s="54"/>
      <c r="F189" s="54"/>
      <c r="G189" s="54"/>
      <c r="H189" s="55"/>
      <c r="I189" s="3"/>
      <c r="K189" s="1"/>
      <c r="L189" s="10"/>
    </row>
    <row r="190" spans="1:12" ht="87" customHeight="1" x14ac:dyDescent="0.15">
      <c r="C190" s="15" t="s">
        <v>4</v>
      </c>
      <c r="D190" s="18"/>
      <c r="E190" s="38">
        <f>VLOOKUP(A189,record1,3)</f>
        <v>0</v>
      </c>
      <c r="F190" s="17" t="s">
        <v>24</v>
      </c>
      <c r="G190" s="13">
        <f>VLOOKUP(A189,record1,4)</f>
        <v>0</v>
      </c>
      <c r="H190" s="17" t="s">
        <v>0</v>
      </c>
      <c r="I190" s="1"/>
      <c r="K190" s="6"/>
      <c r="L190" s="8"/>
    </row>
    <row r="191" spans="1:12" ht="86.25" customHeight="1" x14ac:dyDescent="0.15">
      <c r="C191" s="16" t="s">
        <v>2</v>
      </c>
      <c r="D191" s="56">
        <f>VLOOKUP(A189,record1,5)</f>
        <v>0</v>
      </c>
      <c r="E191" s="56"/>
      <c r="F191" s="56"/>
      <c r="G191" s="56"/>
      <c r="H191" s="56"/>
      <c r="I191" s="4"/>
      <c r="K191" s="1"/>
      <c r="L191" s="11"/>
    </row>
    <row r="192" spans="1:12" ht="32.25" customHeight="1" x14ac:dyDescent="0.15">
      <c r="C192" s="57" t="s">
        <v>32</v>
      </c>
      <c r="D192" s="58"/>
      <c r="E192" s="58"/>
      <c r="F192" s="58"/>
      <c r="G192" s="58"/>
      <c r="H192" s="59"/>
      <c r="I192" s="5"/>
      <c r="K192" s="12"/>
      <c r="L192" s="12"/>
    </row>
    <row r="193" spans="1:14" ht="9" customHeight="1" x14ac:dyDescent="0.15"/>
    <row r="194" spans="1:14" ht="53.25" customHeight="1" x14ac:dyDescent="0.15">
      <c r="C194" s="51" t="s">
        <v>1</v>
      </c>
      <c r="D194" s="52"/>
      <c r="E194" s="52"/>
      <c r="F194" s="52"/>
      <c r="G194" s="52"/>
      <c r="H194" s="52"/>
      <c r="I194" s="2"/>
      <c r="K194" s="9"/>
      <c r="L194" s="9"/>
    </row>
    <row r="195" spans="1:14" ht="132.75" customHeight="1" x14ac:dyDescent="0.15">
      <c r="A195" s="45">
        <v>33</v>
      </c>
      <c r="C195" s="14" t="s">
        <v>3</v>
      </c>
      <c r="D195" s="53">
        <f>VLOOKUP(A195,record1,6)</f>
        <v>0</v>
      </c>
      <c r="E195" s="54"/>
      <c r="F195" s="54"/>
      <c r="G195" s="54"/>
      <c r="H195" s="55"/>
      <c r="I195" s="3"/>
      <c r="K195" s="1"/>
      <c r="L195" s="10"/>
    </row>
    <row r="196" spans="1:14" ht="87" customHeight="1" x14ac:dyDescent="0.15">
      <c r="C196" s="15" t="s">
        <v>4</v>
      </c>
      <c r="D196" s="18"/>
      <c r="E196" s="38">
        <f>VLOOKUP(A195,record1,3)</f>
        <v>0</v>
      </c>
      <c r="F196" s="17" t="s">
        <v>24</v>
      </c>
      <c r="G196" s="13">
        <f>VLOOKUP(A195,record1,4)</f>
        <v>0</v>
      </c>
      <c r="H196" s="17" t="s">
        <v>0</v>
      </c>
      <c r="I196" s="1"/>
      <c r="K196" s="6"/>
      <c r="L196" s="8"/>
      <c r="M196" s="37"/>
      <c r="N196" s="37"/>
    </row>
    <row r="197" spans="1:14" ht="86.25" customHeight="1" x14ac:dyDescent="0.15">
      <c r="C197" s="16" t="s">
        <v>2</v>
      </c>
      <c r="D197" s="56">
        <f>VLOOKUP(A195,record1,5)</f>
        <v>0</v>
      </c>
      <c r="E197" s="56"/>
      <c r="F197" s="56"/>
      <c r="G197" s="56"/>
      <c r="H197" s="56"/>
      <c r="I197" s="4"/>
      <c r="K197" s="1"/>
      <c r="L197" s="11"/>
    </row>
    <row r="198" spans="1:14" ht="34.5" customHeight="1" x14ac:dyDescent="0.15">
      <c r="C198" s="57" t="s">
        <v>32</v>
      </c>
      <c r="D198" s="58"/>
      <c r="E198" s="58"/>
      <c r="F198" s="58"/>
      <c r="G198" s="58"/>
      <c r="H198" s="59"/>
      <c r="I198" s="5"/>
      <c r="K198" s="12"/>
      <c r="L198" s="12"/>
    </row>
    <row r="199" spans="1:14" ht="28.5" customHeight="1" x14ac:dyDescent="0.15">
      <c r="C199" s="7"/>
      <c r="D199" s="5"/>
      <c r="E199" s="5"/>
      <c r="F199" s="5"/>
      <c r="G199" s="5"/>
      <c r="H199" s="5"/>
      <c r="I199" s="5"/>
      <c r="K199" s="7"/>
      <c r="L199" s="5"/>
    </row>
    <row r="200" spans="1:14" ht="53.25" customHeight="1" x14ac:dyDescent="0.15">
      <c r="C200" s="51" t="s">
        <v>1</v>
      </c>
      <c r="D200" s="52"/>
      <c r="E200" s="52"/>
      <c r="F200" s="52"/>
      <c r="G200" s="52"/>
      <c r="H200" s="52"/>
      <c r="I200" s="2"/>
      <c r="K200" s="9"/>
      <c r="L200" s="9"/>
    </row>
    <row r="201" spans="1:14" ht="132.75" customHeight="1" x14ac:dyDescent="0.15">
      <c r="A201" s="45">
        <v>34</v>
      </c>
      <c r="C201" s="14" t="s">
        <v>3</v>
      </c>
      <c r="D201" s="53">
        <f>VLOOKUP(A201,record1,6)</f>
        <v>0</v>
      </c>
      <c r="E201" s="54"/>
      <c r="F201" s="54"/>
      <c r="G201" s="54"/>
      <c r="H201" s="55"/>
      <c r="I201" s="3"/>
      <c r="K201" s="1"/>
      <c r="L201" s="10"/>
    </row>
    <row r="202" spans="1:14" ht="87" customHeight="1" x14ac:dyDescent="0.15">
      <c r="C202" s="15" t="s">
        <v>4</v>
      </c>
      <c r="D202" s="18"/>
      <c r="E202" s="38">
        <f>VLOOKUP(A201,record1,3)</f>
        <v>0</v>
      </c>
      <c r="F202" s="17" t="s">
        <v>24</v>
      </c>
      <c r="G202" s="13">
        <f>VLOOKUP(A201,record1,4)</f>
        <v>0</v>
      </c>
      <c r="H202" s="17" t="s">
        <v>0</v>
      </c>
      <c r="I202" s="1"/>
      <c r="K202" s="6"/>
      <c r="L202" s="8"/>
    </row>
    <row r="203" spans="1:14" ht="86.25" customHeight="1" x14ac:dyDescent="0.15">
      <c r="C203" s="16" t="s">
        <v>2</v>
      </c>
      <c r="D203" s="56">
        <f>VLOOKUP(A201,record1,5)</f>
        <v>0</v>
      </c>
      <c r="E203" s="56"/>
      <c r="F203" s="56"/>
      <c r="G203" s="56"/>
      <c r="H203" s="56"/>
      <c r="I203" s="4"/>
      <c r="K203" s="1"/>
      <c r="L203" s="11"/>
    </row>
    <row r="204" spans="1:14" ht="27.75" customHeight="1" x14ac:dyDescent="0.15">
      <c r="C204" s="57" t="s">
        <v>32</v>
      </c>
      <c r="D204" s="58"/>
      <c r="E204" s="58"/>
      <c r="F204" s="58"/>
      <c r="G204" s="58"/>
      <c r="H204" s="59"/>
      <c r="I204" s="5"/>
      <c r="K204" s="12"/>
      <c r="L204" s="12"/>
    </row>
    <row r="205" spans="1:14" ht="33" customHeight="1" x14ac:dyDescent="0.15">
      <c r="C205" s="7"/>
      <c r="D205" s="5"/>
      <c r="E205" s="5"/>
      <c r="F205" s="5"/>
      <c r="G205" s="5"/>
      <c r="H205" s="5"/>
      <c r="I205" s="5"/>
      <c r="K205" s="7"/>
      <c r="L205" s="5"/>
    </row>
    <row r="206" spans="1:14" ht="53.25" customHeight="1" x14ac:dyDescent="0.15">
      <c r="C206" s="51" t="s">
        <v>1</v>
      </c>
      <c r="D206" s="52"/>
      <c r="E206" s="52"/>
      <c r="F206" s="52"/>
      <c r="G206" s="52"/>
      <c r="H206" s="52"/>
      <c r="I206" s="2"/>
      <c r="K206" s="9"/>
      <c r="L206" s="9"/>
    </row>
    <row r="207" spans="1:14" ht="132.75" customHeight="1" x14ac:dyDescent="0.15">
      <c r="A207" s="45">
        <v>35</v>
      </c>
      <c r="C207" s="14" t="s">
        <v>3</v>
      </c>
      <c r="D207" s="53">
        <f>VLOOKUP(A207,record1,6)</f>
        <v>0</v>
      </c>
      <c r="E207" s="54"/>
      <c r="F207" s="54"/>
      <c r="G207" s="54"/>
      <c r="H207" s="55"/>
      <c r="I207" s="3"/>
      <c r="K207" s="1"/>
      <c r="L207" s="10"/>
    </row>
    <row r="208" spans="1:14" ht="87" customHeight="1" x14ac:dyDescent="0.15">
      <c r="C208" s="15" t="s">
        <v>4</v>
      </c>
      <c r="D208" s="18"/>
      <c r="E208" s="38">
        <f>VLOOKUP(A207,record1,3)</f>
        <v>0</v>
      </c>
      <c r="F208" s="17" t="s">
        <v>24</v>
      </c>
      <c r="G208" s="13">
        <f>VLOOKUP(A207,record1,4)</f>
        <v>0</v>
      </c>
      <c r="H208" s="17" t="s">
        <v>0</v>
      </c>
      <c r="I208" s="1"/>
      <c r="K208" s="6"/>
      <c r="L208" s="8"/>
    </row>
    <row r="209" spans="1:14" ht="86.25" customHeight="1" x14ac:dyDescent="0.15">
      <c r="C209" s="16" t="s">
        <v>2</v>
      </c>
      <c r="D209" s="56">
        <f>VLOOKUP(A207,record1,5)</f>
        <v>0</v>
      </c>
      <c r="E209" s="56"/>
      <c r="F209" s="56"/>
      <c r="G209" s="56"/>
      <c r="H209" s="56"/>
      <c r="I209" s="4"/>
      <c r="K209" s="1"/>
      <c r="L209" s="11"/>
    </row>
    <row r="210" spans="1:14" ht="30.75" customHeight="1" x14ac:dyDescent="0.15">
      <c r="C210" s="57" t="s">
        <v>32</v>
      </c>
      <c r="D210" s="58"/>
      <c r="E210" s="58"/>
      <c r="F210" s="58"/>
      <c r="G210" s="58"/>
      <c r="H210" s="59"/>
      <c r="I210" s="5"/>
      <c r="K210" s="12"/>
      <c r="L210" s="12"/>
    </row>
    <row r="211" spans="1:14" ht="27" customHeight="1" x14ac:dyDescent="0.15">
      <c r="C211" s="7"/>
      <c r="D211" s="5"/>
      <c r="E211" s="5"/>
      <c r="F211" s="5"/>
      <c r="G211" s="5"/>
      <c r="H211" s="5"/>
      <c r="I211" s="5"/>
      <c r="K211" s="7"/>
      <c r="L211" s="5"/>
    </row>
    <row r="212" spans="1:14" ht="53.25" customHeight="1" x14ac:dyDescent="0.15">
      <c r="C212" s="51" t="s">
        <v>1</v>
      </c>
      <c r="D212" s="52"/>
      <c r="E212" s="52"/>
      <c r="F212" s="52"/>
      <c r="G212" s="52"/>
      <c r="H212" s="52"/>
      <c r="I212" s="2"/>
      <c r="K212" s="9"/>
      <c r="L212" s="9"/>
    </row>
    <row r="213" spans="1:14" ht="132.75" customHeight="1" x14ac:dyDescent="0.15">
      <c r="A213" s="45">
        <v>36</v>
      </c>
      <c r="C213" s="14" t="s">
        <v>3</v>
      </c>
      <c r="D213" s="53">
        <f>VLOOKUP(A213,record1,6)</f>
        <v>0</v>
      </c>
      <c r="E213" s="54"/>
      <c r="F213" s="54"/>
      <c r="G213" s="54"/>
      <c r="H213" s="55"/>
      <c r="I213" s="3"/>
      <c r="K213" s="1"/>
      <c r="L213" s="10"/>
    </row>
    <row r="214" spans="1:14" ht="87" customHeight="1" x14ac:dyDescent="0.15">
      <c r="C214" s="15" t="s">
        <v>4</v>
      </c>
      <c r="D214" s="18"/>
      <c r="E214" s="38">
        <f>VLOOKUP(A213,record1,3)</f>
        <v>0</v>
      </c>
      <c r="F214" s="17" t="s">
        <v>24</v>
      </c>
      <c r="G214" s="13">
        <f>VLOOKUP(A213,record1,4)</f>
        <v>0</v>
      </c>
      <c r="H214" s="17" t="s">
        <v>0</v>
      </c>
      <c r="I214" s="1"/>
      <c r="K214" s="6"/>
      <c r="L214" s="8"/>
    </row>
    <row r="215" spans="1:14" ht="86.25" customHeight="1" x14ac:dyDescent="0.15">
      <c r="C215" s="16" t="s">
        <v>2</v>
      </c>
      <c r="D215" s="56">
        <f>VLOOKUP(A213,record1,5)</f>
        <v>0</v>
      </c>
      <c r="E215" s="56"/>
      <c r="F215" s="56"/>
      <c r="G215" s="56"/>
      <c r="H215" s="56"/>
      <c r="I215" s="4"/>
      <c r="K215" s="1"/>
      <c r="L215" s="11"/>
    </row>
    <row r="216" spans="1:14" ht="32.25" customHeight="1" x14ac:dyDescent="0.15">
      <c r="C216" s="57" t="s">
        <v>32</v>
      </c>
      <c r="D216" s="58"/>
      <c r="E216" s="58"/>
      <c r="F216" s="58"/>
      <c r="G216" s="58"/>
      <c r="H216" s="59"/>
      <c r="I216" s="5"/>
      <c r="K216" s="12"/>
      <c r="L216" s="12"/>
    </row>
    <row r="217" spans="1:14" ht="9" customHeight="1" x14ac:dyDescent="0.15"/>
    <row r="218" spans="1:14" ht="53.25" customHeight="1" x14ac:dyDescent="0.15">
      <c r="C218" s="51" t="s">
        <v>1</v>
      </c>
      <c r="D218" s="52"/>
      <c r="E218" s="52"/>
      <c r="F218" s="52"/>
      <c r="G218" s="52"/>
      <c r="H218" s="52"/>
      <c r="I218" s="2"/>
      <c r="K218" s="9"/>
      <c r="L218" s="9"/>
    </row>
    <row r="219" spans="1:14" ht="132.75" customHeight="1" x14ac:dyDescent="0.15">
      <c r="A219" s="45">
        <v>37</v>
      </c>
      <c r="C219" s="14" t="s">
        <v>3</v>
      </c>
      <c r="D219" s="53">
        <f>VLOOKUP(A219,record1,6)</f>
        <v>0</v>
      </c>
      <c r="E219" s="54"/>
      <c r="F219" s="54"/>
      <c r="G219" s="54"/>
      <c r="H219" s="55"/>
      <c r="I219" s="3"/>
      <c r="K219" s="1"/>
      <c r="L219" s="10"/>
    </row>
    <row r="220" spans="1:14" ht="87" customHeight="1" x14ac:dyDescent="0.15">
      <c r="C220" s="15" t="s">
        <v>4</v>
      </c>
      <c r="D220" s="18"/>
      <c r="E220" s="38">
        <f>VLOOKUP(A219,record1,3)</f>
        <v>0</v>
      </c>
      <c r="F220" s="17" t="s">
        <v>24</v>
      </c>
      <c r="G220" s="13">
        <f>VLOOKUP(A219,record1,4)</f>
        <v>0</v>
      </c>
      <c r="H220" s="17" t="s">
        <v>0</v>
      </c>
      <c r="I220" s="1"/>
      <c r="K220" s="6"/>
      <c r="L220" s="8"/>
      <c r="M220" s="37"/>
      <c r="N220" s="37"/>
    </row>
    <row r="221" spans="1:14" ht="86.25" customHeight="1" x14ac:dyDescent="0.15">
      <c r="C221" s="16" t="s">
        <v>2</v>
      </c>
      <c r="D221" s="56">
        <f>VLOOKUP(A219,record1,5)</f>
        <v>0</v>
      </c>
      <c r="E221" s="56"/>
      <c r="F221" s="56"/>
      <c r="G221" s="56"/>
      <c r="H221" s="56"/>
      <c r="I221" s="4"/>
      <c r="K221" s="1"/>
      <c r="L221" s="11"/>
    </row>
    <row r="222" spans="1:14" ht="34.5" customHeight="1" x14ac:dyDescent="0.15">
      <c r="C222" s="57" t="s">
        <v>32</v>
      </c>
      <c r="D222" s="58"/>
      <c r="E222" s="58"/>
      <c r="F222" s="58"/>
      <c r="G222" s="58"/>
      <c r="H222" s="59"/>
      <c r="I222" s="5"/>
      <c r="K222" s="12"/>
      <c r="L222" s="12"/>
    </row>
    <row r="223" spans="1:14" ht="28.5" customHeight="1" x14ac:dyDescent="0.15">
      <c r="C223" s="7"/>
      <c r="D223" s="5"/>
      <c r="E223" s="5"/>
      <c r="F223" s="5"/>
      <c r="G223" s="5"/>
      <c r="H223" s="5"/>
      <c r="I223" s="5"/>
      <c r="K223" s="7"/>
      <c r="L223" s="5"/>
    </row>
    <row r="224" spans="1:14" ht="53.25" customHeight="1" x14ac:dyDescent="0.15">
      <c r="C224" s="51" t="s">
        <v>1</v>
      </c>
      <c r="D224" s="52"/>
      <c r="E224" s="52"/>
      <c r="F224" s="52"/>
      <c r="G224" s="52"/>
      <c r="H224" s="52"/>
      <c r="I224" s="2"/>
      <c r="K224" s="9"/>
      <c r="L224" s="9"/>
    </row>
    <row r="225" spans="1:12" ht="132.75" customHeight="1" x14ac:dyDescent="0.15">
      <c r="A225" s="45">
        <v>38</v>
      </c>
      <c r="C225" s="14" t="s">
        <v>3</v>
      </c>
      <c r="D225" s="53">
        <f>VLOOKUP(A225,record1,6)</f>
        <v>0</v>
      </c>
      <c r="E225" s="54"/>
      <c r="F225" s="54"/>
      <c r="G225" s="54"/>
      <c r="H225" s="55"/>
      <c r="I225" s="3"/>
      <c r="K225" s="1"/>
      <c r="L225" s="10"/>
    </row>
    <row r="226" spans="1:12" ht="87" customHeight="1" x14ac:dyDescent="0.15">
      <c r="C226" s="15" t="s">
        <v>4</v>
      </c>
      <c r="D226" s="18"/>
      <c r="E226" s="38">
        <f>VLOOKUP(A225,record1,3)</f>
        <v>0</v>
      </c>
      <c r="F226" s="17" t="s">
        <v>24</v>
      </c>
      <c r="G226" s="13">
        <f>VLOOKUP(A225,record1,4)</f>
        <v>0</v>
      </c>
      <c r="H226" s="17" t="s">
        <v>0</v>
      </c>
      <c r="I226" s="1"/>
      <c r="K226" s="6"/>
      <c r="L226" s="8"/>
    </row>
    <row r="227" spans="1:12" ht="86.25" customHeight="1" x14ac:dyDescent="0.15">
      <c r="C227" s="16" t="s">
        <v>2</v>
      </c>
      <c r="D227" s="56">
        <f>VLOOKUP(A225,record1,5)</f>
        <v>0</v>
      </c>
      <c r="E227" s="56"/>
      <c r="F227" s="56"/>
      <c r="G227" s="56"/>
      <c r="H227" s="56"/>
      <c r="I227" s="4"/>
      <c r="K227" s="1"/>
      <c r="L227" s="11"/>
    </row>
    <row r="228" spans="1:12" ht="27.75" customHeight="1" x14ac:dyDescent="0.15">
      <c r="C228" s="57" t="s">
        <v>32</v>
      </c>
      <c r="D228" s="58"/>
      <c r="E228" s="58"/>
      <c r="F228" s="58"/>
      <c r="G228" s="58"/>
      <c r="H228" s="59"/>
      <c r="I228" s="5"/>
      <c r="K228" s="12"/>
      <c r="L228" s="12"/>
    </row>
    <row r="229" spans="1:12" ht="33" customHeight="1" x14ac:dyDescent="0.15">
      <c r="C229" s="7"/>
      <c r="D229" s="5"/>
      <c r="E229" s="5"/>
      <c r="F229" s="5"/>
      <c r="G229" s="5"/>
      <c r="H229" s="5"/>
      <c r="I229" s="5"/>
      <c r="K229" s="7"/>
      <c r="L229" s="5"/>
    </row>
    <row r="230" spans="1:12" ht="53.25" customHeight="1" x14ac:dyDescent="0.15">
      <c r="C230" s="51" t="s">
        <v>1</v>
      </c>
      <c r="D230" s="52"/>
      <c r="E230" s="52"/>
      <c r="F230" s="52"/>
      <c r="G230" s="52"/>
      <c r="H230" s="52"/>
      <c r="I230" s="2"/>
      <c r="K230" s="9"/>
      <c r="L230" s="9"/>
    </row>
    <row r="231" spans="1:12" ht="132.75" customHeight="1" x14ac:dyDescent="0.15">
      <c r="A231" s="45">
        <v>39</v>
      </c>
      <c r="C231" s="14" t="s">
        <v>3</v>
      </c>
      <c r="D231" s="53">
        <f>VLOOKUP(A231,record1,6)</f>
        <v>0</v>
      </c>
      <c r="E231" s="54"/>
      <c r="F231" s="54"/>
      <c r="G231" s="54"/>
      <c r="H231" s="55"/>
      <c r="I231" s="3"/>
      <c r="K231" s="1"/>
      <c r="L231" s="10"/>
    </row>
    <row r="232" spans="1:12" ht="87" customHeight="1" x14ac:dyDescent="0.15">
      <c r="C232" s="15" t="s">
        <v>4</v>
      </c>
      <c r="D232" s="18"/>
      <c r="E232" s="38">
        <f>VLOOKUP(A231,record1,3)</f>
        <v>0</v>
      </c>
      <c r="F232" s="17" t="s">
        <v>24</v>
      </c>
      <c r="G232" s="13">
        <f>VLOOKUP(A231,record1,4)</f>
        <v>0</v>
      </c>
      <c r="H232" s="17" t="s">
        <v>0</v>
      </c>
      <c r="I232" s="1"/>
      <c r="K232" s="6"/>
      <c r="L232" s="8"/>
    </row>
    <row r="233" spans="1:12" ht="86.25" customHeight="1" x14ac:dyDescent="0.15">
      <c r="C233" s="16" t="s">
        <v>2</v>
      </c>
      <c r="D233" s="56">
        <f>VLOOKUP(A231,record1,5)</f>
        <v>0</v>
      </c>
      <c r="E233" s="56"/>
      <c r="F233" s="56"/>
      <c r="G233" s="56"/>
      <c r="H233" s="56"/>
      <c r="I233" s="4"/>
      <c r="K233" s="1"/>
      <c r="L233" s="11"/>
    </row>
    <row r="234" spans="1:12" ht="30.75" customHeight="1" x14ac:dyDescent="0.15">
      <c r="C234" s="57" t="s">
        <v>32</v>
      </c>
      <c r="D234" s="58"/>
      <c r="E234" s="58"/>
      <c r="F234" s="58"/>
      <c r="G234" s="58"/>
      <c r="H234" s="59"/>
      <c r="I234" s="5"/>
      <c r="K234" s="12"/>
      <c r="L234" s="12"/>
    </row>
    <row r="235" spans="1:12" ht="27" customHeight="1" x14ac:dyDescent="0.15">
      <c r="C235" s="7"/>
      <c r="D235" s="5"/>
      <c r="E235" s="5"/>
      <c r="F235" s="5"/>
      <c r="G235" s="5"/>
      <c r="H235" s="5"/>
      <c r="I235" s="5"/>
      <c r="K235" s="7"/>
      <c r="L235" s="5"/>
    </row>
    <row r="236" spans="1:12" ht="53.25" customHeight="1" x14ac:dyDescent="0.15">
      <c r="C236" s="51" t="s">
        <v>1</v>
      </c>
      <c r="D236" s="52"/>
      <c r="E236" s="52"/>
      <c r="F236" s="52"/>
      <c r="G236" s="52"/>
      <c r="H236" s="52"/>
      <c r="I236" s="2"/>
      <c r="K236" s="9"/>
      <c r="L236" s="9"/>
    </row>
    <row r="237" spans="1:12" ht="132.75" customHeight="1" x14ac:dyDescent="0.15">
      <c r="A237" s="45">
        <v>40</v>
      </c>
      <c r="C237" s="14" t="s">
        <v>3</v>
      </c>
      <c r="D237" s="53">
        <f>VLOOKUP(A237,record1,6)</f>
        <v>0</v>
      </c>
      <c r="E237" s="54"/>
      <c r="F237" s="54"/>
      <c r="G237" s="54"/>
      <c r="H237" s="55"/>
      <c r="I237" s="3"/>
      <c r="K237" s="1"/>
      <c r="L237" s="10"/>
    </row>
    <row r="238" spans="1:12" ht="87" customHeight="1" x14ac:dyDescent="0.15">
      <c r="C238" s="15" t="s">
        <v>4</v>
      </c>
      <c r="D238" s="18"/>
      <c r="E238" s="38">
        <f>VLOOKUP(A237,record1,3)</f>
        <v>0</v>
      </c>
      <c r="F238" s="17" t="s">
        <v>24</v>
      </c>
      <c r="G238" s="13">
        <f>VLOOKUP(A237,record1,4)</f>
        <v>0</v>
      </c>
      <c r="H238" s="17" t="s">
        <v>0</v>
      </c>
      <c r="I238" s="1"/>
      <c r="K238" s="6"/>
      <c r="L238" s="8"/>
    </row>
    <row r="239" spans="1:12" ht="86.25" customHeight="1" x14ac:dyDescent="0.15">
      <c r="C239" s="16" t="s">
        <v>2</v>
      </c>
      <c r="D239" s="56">
        <f>VLOOKUP(A237,record1,5)</f>
        <v>0</v>
      </c>
      <c r="E239" s="56"/>
      <c r="F239" s="56"/>
      <c r="G239" s="56"/>
      <c r="H239" s="56"/>
      <c r="I239" s="4"/>
      <c r="K239" s="1"/>
      <c r="L239" s="11"/>
    </row>
    <row r="240" spans="1:12" ht="32.25" customHeight="1" x14ac:dyDescent="0.15">
      <c r="C240" s="57" t="s">
        <v>32</v>
      </c>
      <c r="D240" s="58"/>
      <c r="E240" s="58"/>
      <c r="F240" s="58"/>
      <c r="G240" s="58"/>
      <c r="H240" s="59"/>
      <c r="I240" s="5"/>
      <c r="K240" s="12"/>
      <c r="L240" s="12"/>
    </row>
  </sheetData>
  <sheetProtection sheet="1" formatCells="0" formatColumns="0" formatRows="0" insertColumns="0" insertRows="0" insertHyperlinks="0" deleteColumns="0" deleteRows="0" sort="0" autoFilter="0" pivotTables="0"/>
  <mergeCells count="160">
    <mergeCell ref="D35:H35"/>
    <mergeCell ref="C36:H36"/>
    <mergeCell ref="C38:H38"/>
    <mergeCell ref="D47:H47"/>
    <mergeCell ref="C48:H48"/>
    <mergeCell ref="D39:H39"/>
    <mergeCell ref="D41:H41"/>
    <mergeCell ref="C42:H42"/>
    <mergeCell ref="C44:H44"/>
    <mergeCell ref="D45:H45"/>
    <mergeCell ref="D15:H15"/>
    <mergeCell ref="D17:H17"/>
    <mergeCell ref="C18:H18"/>
    <mergeCell ref="C20:H20"/>
    <mergeCell ref="D21:H21"/>
    <mergeCell ref="D23:H23"/>
    <mergeCell ref="C24:H24"/>
    <mergeCell ref="C32:H32"/>
    <mergeCell ref="D33:H33"/>
    <mergeCell ref="C2:H2"/>
    <mergeCell ref="D3:H3"/>
    <mergeCell ref="D5:H5"/>
    <mergeCell ref="C6:H6"/>
    <mergeCell ref="C8:H8"/>
    <mergeCell ref="D9:H9"/>
    <mergeCell ref="D11:H11"/>
    <mergeCell ref="C12:H12"/>
    <mergeCell ref="C14:H14"/>
    <mergeCell ref="C54:H54"/>
    <mergeCell ref="C56:H56"/>
    <mergeCell ref="C96:H96"/>
    <mergeCell ref="C80:H80"/>
    <mergeCell ref="D81:H81"/>
    <mergeCell ref="D83:H83"/>
    <mergeCell ref="C84:H84"/>
    <mergeCell ref="C86:H86"/>
    <mergeCell ref="D87:H87"/>
    <mergeCell ref="D89:H89"/>
    <mergeCell ref="C90:H90"/>
    <mergeCell ref="C92:H92"/>
    <mergeCell ref="D93:H93"/>
    <mergeCell ref="C74:H74"/>
    <mergeCell ref="D75:H75"/>
    <mergeCell ref="D77:H77"/>
    <mergeCell ref="C78:H78"/>
    <mergeCell ref="D95:H95"/>
    <mergeCell ref="D99:H99"/>
    <mergeCell ref="D101:H101"/>
    <mergeCell ref="C102:H102"/>
    <mergeCell ref="C104:H104"/>
    <mergeCell ref="D105:H105"/>
    <mergeCell ref="C26:H26"/>
    <mergeCell ref="D27:H27"/>
    <mergeCell ref="D29:H29"/>
    <mergeCell ref="C30:H30"/>
    <mergeCell ref="C98:H98"/>
    <mergeCell ref="C72:H72"/>
    <mergeCell ref="D65:H65"/>
    <mergeCell ref="C66:H66"/>
    <mergeCell ref="C68:H68"/>
    <mergeCell ref="D69:H69"/>
    <mergeCell ref="D71:H71"/>
    <mergeCell ref="D57:H57"/>
    <mergeCell ref="D59:H59"/>
    <mergeCell ref="C60:H60"/>
    <mergeCell ref="C62:H62"/>
    <mergeCell ref="D63:H63"/>
    <mergeCell ref="C50:H50"/>
    <mergeCell ref="D51:H51"/>
    <mergeCell ref="D53:H53"/>
    <mergeCell ref="C114:H114"/>
    <mergeCell ref="C116:H116"/>
    <mergeCell ref="D117:H117"/>
    <mergeCell ref="D119:H119"/>
    <mergeCell ref="C120:H120"/>
    <mergeCell ref="D107:H107"/>
    <mergeCell ref="C108:H108"/>
    <mergeCell ref="C110:H110"/>
    <mergeCell ref="D111:H111"/>
    <mergeCell ref="D113:H113"/>
    <mergeCell ref="C146:H146"/>
    <mergeCell ref="D147:H147"/>
    <mergeCell ref="D149:H149"/>
    <mergeCell ref="C150:H150"/>
    <mergeCell ref="C152:H152"/>
    <mergeCell ref="C122:H122"/>
    <mergeCell ref="D123:H123"/>
    <mergeCell ref="D125:H125"/>
    <mergeCell ref="C126:H126"/>
    <mergeCell ref="C128:H128"/>
    <mergeCell ref="D129:H129"/>
    <mergeCell ref="D131:H131"/>
    <mergeCell ref="C132:H132"/>
    <mergeCell ref="C134:H134"/>
    <mergeCell ref="D135:H135"/>
    <mergeCell ref="D137:H137"/>
    <mergeCell ref="C138:H138"/>
    <mergeCell ref="C140:H140"/>
    <mergeCell ref="D141:H141"/>
    <mergeCell ref="D143:H143"/>
    <mergeCell ref="C144:H144"/>
    <mergeCell ref="D161:H161"/>
    <mergeCell ref="C162:H162"/>
    <mergeCell ref="C164:H164"/>
    <mergeCell ref="D165:H165"/>
    <mergeCell ref="D167:H167"/>
    <mergeCell ref="D153:H153"/>
    <mergeCell ref="D155:H155"/>
    <mergeCell ref="C156:H156"/>
    <mergeCell ref="C158:H158"/>
    <mergeCell ref="D159:H159"/>
    <mergeCell ref="C176:H176"/>
    <mergeCell ref="D177:H177"/>
    <mergeCell ref="D179:H179"/>
    <mergeCell ref="C180:H180"/>
    <mergeCell ref="C182:H182"/>
    <mergeCell ref="C168:H168"/>
    <mergeCell ref="C170:H170"/>
    <mergeCell ref="D171:H171"/>
    <mergeCell ref="D173:H173"/>
    <mergeCell ref="C174:H174"/>
    <mergeCell ref="D191:H191"/>
    <mergeCell ref="C192:H192"/>
    <mergeCell ref="C194:H194"/>
    <mergeCell ref="D195:H195"/>
    <mergeCell ref="D197:H197"/>
    <mergeCell ref="D183:H183"/>
    <mergeCell ref="D185:H185"/>
    <mergeCell ref="C186:H186"/>
    <mergeCell ref="C188:H188"/>
    <mergeCell ref="D189:H189"/>
    <mergeCell ref="C206:H206"/>
    <mergeCell ref="D207:H207"/>
    <mergeCell ref="D209:H209"/>
    <mergeCell ref="C210:H210"/>
    <mergeCell ref="C212:H212"/>
    <mergeCell ref="C198:H198"/>
    <mergeCell ref="C200:H200"/>
    <mergeCell ref="D201:H201"/>
    <mergeCell ref="D203:H203"/>
    <mergeCell ref="C204:H204"/>
    <mergeCell ref="D221:H221"/>
    <mergeCell ref="C222:H222"/>
    <mergeCell ref="C224:H224"/>
    <mergeCell ref="D225:H225"/>
    <mergeCell ref="D227:H227"/>
    <mergeCell ref="D213:H213"/>
    <mergeCell ref="D215:H215"/>
    <mergeCell ref="C216:H216"/>
    <mergeCell ref="C218:H218"/>
    <mergeCell ref="D219:H219"/>
    <mergeCell ref="C236:H236"/>
    <mergeCell ref="D237:H237"/>
    <mergeCell ref="D239:H239"/>
    <mergeCell ref="C240:H240"/>
    <mergeCell ref="C228:H228"/>
    <mergeCell ref="C230:H230"/>
    <mergeCell ref="D231:H231"/>
    <mergeCell ref="D233:H233"/>
    <mergeCell ref="C234:H234"/>
  </mergeCells>
  <phoneticPr fontId="1"/>
  <pageMargins left="0.25" right="0.25" top="0.75" bottom="0.75" header="0.3" footer="0.3"/>
  <pageSetup paperSize="9" scale="4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5</vt:i4>
      </vt:variant>
    </vt:vector>
  </HeadingPairs>
  <TitlesOfParts>
    <vt:vector size="7" baseType="lpstr">
      <vt:lpstr>申込表</vt:lpstr>
      <vt:lpstr>応募票</vt:lpstr>
      <vt:lpstr>申込表!Print_Area</vt:lpstr>
      <vt:lpstr>申込表!record</vt:lpstr>
      <vt:lpstr>record1</vt:lpstr>
      <vt:lpstr>学校名</vt:lpstr>
      <vt:lpstr>学年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kodomokouryucenter</dc:creator>
  <cp:lastModifiedBy>センター 交流</cp:lastModifiedBy>
  <cp:lastPrinted>2023-11-16T05:24:44Z</cp:lastPrinted>
  <dcterms:created xsi:type="dcterms:W3CDTF">2022-07-21T03:50:56Z</dcterms:created>
  <dcterms:modified xsi:type="dcterms:W3CDTF">2025-12-09T05:29:04Z</dcterms:modified>
</cp:coreProperties>
</file>